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eida\Desktop\"/>
    </mc:Choice>
  </mc:AlternateContent>
  <xr:revisionPtr revIDLastSave="0" documentId="13_ncr:1_{7F06A441-862C-41C9-93C5-5D853A7863A3}" xr6:coauthVersionLast="47" xr6:coauthVersionMax="47" xr10:uidLastSave="{00000000-0000-0000-0000-000000000000}"/>
  <bookViews>
    <workbookView xWindow="-37000" yWindow="1040" windowWidth="35550" windowHeight="18920" xr2:uid="{D31295AA-2482-49E5-909C-C28D68D36A10}"/>
  </bookViews>
  <sheets>
    <sheet name="Valið  fyrirtæki" sheetId="2" r:id="rId1"/>
    <sheet name="Listi" sheetId="3" r:id="rId2"/>
  </sheets>
  <definedNames>
    <definedName name="_xlnm._FilterDatabase" localSheetId="1" hidden="1">Listi!$B$10:$J$112</definedName>
    <definedName name="_xlnm._FilterDatabase" localSheetId="0" hidden="1">'Valið  fyrirtæki'!$AA$7:$AB$7</definedName>
    <definedName name="GeniusQuery_1" localSheetId="1">Listi!$B$11:$J$112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C7" i="3"/>
  <c r="C6" i="3" s="1"/>
  <c r="B11" i="2" l="1"/>
  <c r="C11" i="2"/>
  <c r="C6" i="2"/>
  <c r="E11" i="2" s="1"/>
  <c r="G11" i="2" l="1"/>
  <c r="B15" i="2" s="1"/>
  <c r="F11" i="2"/>
  <c r="H11" i="2"/>
  <c r="O15" i="2" l="1"/>
  <c r="O14" i="2" s="1"/>
  <c r="O11" i="2"/>
  <c r="O10" i="2" s="1"/>
  <c r="C1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E121FFD-9BE6-4DCA-A5A7-CBAB09A04F60}" name="Connection" type="4" refreshedVersion="8" refreshOnLoad="1" saveData="1">
    <webPr firstRow="1" xl2000="1" url="http://localhost:7982/GeniusExcel/Default.aspX?svr=GeniusFS&amp;svc=GenderLens&amp;op=GGenderLensFullReport&amp;ShowHeader=False&amp;cols=0,1,2,3,4,5,6,7,8&amp;pd0=[&quot;datefrom&quot;]&amp;pd1=[&quot;dateto&quot;]" htmlTables="1"/>
    <parameters count="2">
      <parameter name="datefrom" sqlType="9" parameterType="cell" refreshOnChange="1" cell="Listi!$C$6"/>
      <parameter name="dateto" sqlType="9" parameterType="cell" refreshOnChange="1" cell="Listi!$C$7"/>
    </parameters>
  </connection>
</connections>
</file>

<file path=xl/sharedStrings.xml><?xml version="1.0" encoding="utf-8"?>
<sst xmlns="http://schemas.openxmlformats.org/spreadsheetml/2006/main" count="339" uniqueCount="99">
  <si>
    <r>
      <t xml:space="preserve">                              </t>
    </r>
    <r>
      <rPr>
        <b/>
        <sz val="26"/>
        <color theme="1"/>
        <rFont val="Calibri"/>
        <family val="2"/>
        <scheme val="minor"/>
      </rPr>
      <t>KODIAK Excel</t>
    </r>
  </si>
  <si>
    <t>symbol</t>
  </si>
  <si>
    <t>gender_lens_score</t>
  </si>
  <si>
    <t>chair</t>
  </si>
  <si>
    <t>ceo</t>
  </si>
  <si>
    <t>size_of_board</t>
  </si>
  <si>
    <t>women_of_board</t>
  </si>
  <si>
    <t>size_of_directors</t>
  </si>
  <si>
    <t>women_of_directors</t>
  </si>
  <si>
    <t>entry_date</t>
  </si>
  <si>
    <t>REGINN</t>
  </si>
  <si>
    <t>male</t>
  </si>
  <si>
    <t>SKEL</t>
  </si>
  <si>
    <t>EIM</t>
  </si>
  <si>
    <t>LBANK</t>
  </si>
  <si>
    <t>female</t>
  </si>
  <si>
    <t>ARION</t>
  </si>
  <si>
    <t>SOLID</t>
  </si>
  <si>
    <t>PLAY</t>
  </si>
  <si>
    <t>VORDUR</t>
  </si>
  <si>
    <t>Bláa Lónið</t>
  </si>
  <si>
    <t>Brimborg</t>
  </si>
  <si>
    <t>Advania</t>
  </si>
  <si>
    <t>Eyrir Invest</t>
  </si>
  <si>
    <t>Olgerdin</t>
  </si>
  <si>
    <t>Husasmidjan</t>
  </si>
  <si>
    <t>Valitor</t>
  </si>
  <si>
    <t>Veritas</t>
  </si>
  <si>
    <t>Byko</t>
  </si>
  <si>
    <t>BL</t>
  </si>
  <si>
    <t>SVN</t>
  </si>
  <si>
    <t>Lysi</t>
  </si>
  <si>
    <t>Lyfja</t>
  </si>
  <si>
    <t>Veitur</t>
  </si>
  <si>
    <t>Norvik</t>
  </si>
  <si>
    <t>Audhumla</t>
  </si>
  <si>
    <t>OLIS</t>
  </si>
  <si>
    <t>Samkaup</t>
  </si>
  <si>
    <t>Isavia</t>
  </si>
  <si>
    <t>Kaupfelag skagfirdinga</t>
  </si>
  <si>
    <t>Kronan</t>
  </si>
  <si>
    <t>Samherji</t>
  </si>
  <si>
    <t>Rio Tinto</t>
  </si>
  <si>
    <t>Nordural</t>
  </si>
  <si>
    <t>ALCOA</t>
  </si>
  <si>
    <t>OSSUR</t>
  </si>
  <si>
    <t>KLAPP</t>
  </si>
  <si>
    <t>SJOVA</t>
  </si>
  <si>
    <t>KVIKA</t>
  </si>
  <si>
    <t>REITIR</t>
  </si>
  <si>
    <t>MAREL</t>
  </si>
  <si>
    <t>IH</t>
  </si>
  <si>
    <t>RARI</t>
  </si>
  <si>
    <t>LSS</t>
  </si>
  <si>
    <t>LYKILL</t>
  </si>
  <si>
    <t>LNET</t>
  </si>
  <si>
    <t>LABR</t>
  </si>
  <si>
    <t>JTUN</t>
  </si>
  <si>
    <t>HEIMA</t>
  </si>
  <si>
    <t>HSVE</t>
  </si>
  <si>
    <t>FEL</t>
  </si>
  <si>
    <t>EFAR</t>
  </si>
  <si>
    <t>AL</t>
  </si>
  <si>
    <t>BYG</t>
  </si>
  <si>
    <t>ORR</t>
  </si>
  <si>
    <t>LANDV</t>
  </si>
  <si>
    <t>VIS</t>
  </si>
  <si>
    <t>TM</t>
  </si>
  <si>
    <t>SYN</t>
  </si>
  <si>
    <t>SIMINN</t>
  </si>
  <si>
    <t>ORIGO</t>
  </si>
  <si>
    <t>ICESEA</t>
  </si>
  <si>
    <t>ICEAIR</t>
  </si>
  <si>
    <t>HAGA</t>
  </si>
  <si>
    <t>FESTI</t>
  </si>
  <si>
    <t>EIK</t>
  </si>
  <si>
    <t>BRIM</t>
  </si>
  <si>
    <t>Date from</t>
  </si>
  <si>
    <t xml:space="preserve">Date to </t>
  </si>
  <si>
    <t>ALVO</t>
  </si>
  <si>
    <t>NOVA</t>
  </si>
  <si>
    <t>OLGERD</t>
  </si>
  <si>
    <t>Hlutfall kvenna í stjórn</t>
  </si>
  <si>
    <t>GEMMAQ Einkunn</t>
  </si>
  <si>
    <t>Kyn forstjóra</t>
  </si>
  <si>
    <t>Stærð stjórnar</t>
  </si>
  <si>
    <t>Fjöldi kvenna í stjórn</t>
  </si>
  <si>
    <t>Stærð frkv.stjórnar</t>
  </si>
  <si>
    <t>Fjöldi kvenna í frkv.stjórn</t>
  </si>
  <si>
    <t>Fyrirtæki</t>
  </si>
  <si>
    <t>Dagsetning</t>
  </si>
  <si>
    <t>Hlutfall kvenna í frkv.stjórn</t>
  </si>
  <si>
    <t>Kyn stjórnarformanns</t>
  </si>
  <si>
    <t>GEMMAQ Kynjakvarði fyrir valið fyrirtæki</t>
  </si>
  <si>
    <t>Stjórn</t>
  </si>
  <si>
    <t>Menn</t>
  </si>
  <si>
    <t>Konur</t>
  </si>
  <si>
    <t>GEMMAQ Kynjakvarði fyrir ákveðið tímabil</t>
  </si>
  <si>
    <t>Framkvæmdastjórn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</si>
</sst>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2" xfId="0" applyFont="1" applyBorder="1"/>
    <xf numFmtId="0" fontId="4" fillId="0" borderId="3" xfId="0" applyFont="1" applyBorder="1"/>
    <xf numFmtId="0" fontId="2" fillId="0" borderId="0" xfId="0" applyFont="1"/>
    <xf numFmtId="14" fontId="0" fillId="2" borderId="2" xfId="0" applyNumberFormat="1" applyFill="1" applyBorder="1" applyAlignment="1">
      <alignment horizontal="right"/>
    </xf>
    <xf numFmtId="22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left" indent="1"/>
    </xf>
    <xf numFmtId="9" fontId="3" fillId="0" borderId="0" xfId="1" applyFont="1"/>
    <xf numFmtId="9" fontId="0" fillId="0" borderId="0" xfId="1" applyFont="1"/>
    <xf numFmtId="0" fontId="4" fillId="0" borderId="2" xfId="0" applyFont="1" applyBorder="1"/>
    <xf numFmtId="14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0" borderId="4" xfId="0" applyFont="1" applyBorder="1"/>
    <xf numFmtId="22" fontId="3" fillId="0" borderId="4" xfId="0" applyNumberFormat="1" applyFont="1" applyBorder="1"/>
    <xf numFmtId="0" fontId="0" fillId="0" borderId="4" xfId="0" applyFont="1" applyBorder="1"/>
    <xf numFmtId="0" fontId="0" fillId="0" borderId="0" xfId="0" applyFont="1" applyBorder="1"/>
    <xf numFmtId="1" fontId="3" fillId="0" borderId="0" xfId="2" applyNumberFormat="1" applyFont="1"/>
  </cellXfs>
  <cellStyles count="3">
    <cellStyle name="Comma [0]" xfId="2" builtinId="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'Valið  fyrirtæki'!$O$9</c:f>
              <c:strCache>
                <c:ptCount val="1"/>
                <c:pt idx="0">
                  <c:v>Stjórn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48-4654-B53B-F7617DDC743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48-4654-B53B-F7617DDC7433}"/>
              </c:ext>
            </c:extLst>
          </c:dPt>
          <c:cat>
            <c:strRef>
              <c:f>'Valið  fyrirtæki'!$N$10:$N$11</c:f>
              <c:strCache>
                <c:ptCount val="2"/>
                <c:pt idx="0">
                  <c:v>Konur</c:v>
                </c:pt>
                <c:pt idx="1">
                  <c:v>Menn</c:v>
                </c:pt>
              </c:strCache>
            </c:strRef>
          </c:cat>
          <c:val>
            <c:numRef>
              <c:f>'Valið  fyrirtæki'!$O$10:$O$11</c:f>
              <c:numCache>
                <c:formatCode>General</c:formatCode>
                <c:ptCount val="2"/>
                <c:pt idx="0">
                  <c:v>3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9-4AA9-A9DA-F1BC11683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'Valið  fyrirtæki'!$O$13</c:f>
              <c:strCache>
                <c:ptCount val="1"/>
                <c:pt idx="0">
                  <c:v>Framkvæmdastjórn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27-481B-A4EA-7DD8FBA6F9F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27-481B-A4EA-7DD8FBA6F9F3}"/>
              </c:ext>
            </c:extLst>
          </c:dPt>
          <c:cat>
            <c:strRef>
              <c:f>'Valið  fyrirtæki'!$N$14:$N$15</c:f>
              <c:strCache>
                <c:ptCount val="2"/>
                <c:pt idx="0">
                  <c:v>Konur</c:v>
                </c:pt>
                <c:pt idx="1">
                  <c:v>Menn</c:v>
                </c:pt>
              </c:strCache>
            </c:strRef>
          </c:cat>
          <c:val>
            <c:numRef>
              <c:f>'Valið  fyrirtæki'!$O$14:$O$15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F-4C71-97BF-320F2A951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20708</xdr:colOff>
      <xdr:row>0</xdr:row>
      <xdr:rowOff>171038</xdr:rowOff>
    </xdr:from>
    <xdr:to>
      <xdr:col>1</xdr:col>
      <xdr:colOff>573715</xdr:colOff>
      <xdr:row>1</xdr:row>
      <xdr:rowOff>17544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DC6942-0875-4D2A-B7BE-A1B10DA45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508" y="171038"/>
          <a:ext cx="553007" cy="583106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16</xdr:row>
      <xdr:rowOff>80962</xdr:rowOff>
    </xdr:from>
    <xdr:to>
      <xdr:col>4</xdr:col>
      <xdr:colOff>685800</xdr:colOff>
      <xdr:row>32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FC7EA9F-F9C8-AAFD-3E81-A46F8132FC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923925</xdr:colOff>
      <xdr:row>16</xdr:row>
      <xdr:rowOff>66674</xdr:rowOff>
    </xdr:from>
    <xdr:to>
      <xdr:col>8</xdr:col>
      <xdr:colOff>314325</xdr:colOff>
      <xdr:row>32</xdr:row>
      <xdr:rowOff>38099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569DB1B-198D-F722-D47E-D26630082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20708</xdr:colOff>
      <xdr:row>0</xdr:row>
      <xdr:rowOff>171038</xdr:rowOff>
    </xdr:from>
    <xdr:to>
      <xdr:col>1</xdr:col>
      <xdr:colOff>573715</xdr:colOff>
      <xdr:row>1</xdr:row>
      <xdr:rowOff>17544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32A4C3-25B3-4047-878E-C4AAC429B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858" y="171038"/>
          <a:ext cx="553007" cy="58310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niusQuery_1" headers="0" backgroundRefresh="0" refreshOnLoad="1" fillFormulas="1" connectionId="1" xr16:uid="{2BDD61DE-CAB8-472C-BA06-62EC0148716F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B13C0-C0D4-4E0A-9735-6B3FC107C09E}">
  <dimension ref="A1:AC108"/>
  <sheetViews>
    <sheetView showGridLines="0" tabSelected="1" zoomScaleNormal="100" workbookViewId="0">
      <selection activeCell="C7" sqref="C7"/>
    </sheetView>
  </sheetViews>
  <sheetFormatPr defaultColWidth="9.140625" defaultRowHeight="12.75" outlineLevelCol="1" x14ac:dyDescent="0.2"/>
  <cols>
    <col min="1" max="1" width="2.7109375" style="1" customWidth="1"/>
    <col min="2" max="2" width="22.140625" style="1" customWidth="1"/>
    <col min="3" max="3" width="24.140625" style="1" customWidth="1"/>
    <col min="4" max="4" width="18.42578125" style="1" bestFit="1" customWidth="1"/>
    <col min="5" max="5" width="16" style="1" bestFit="1" customWidth="1"/>
    <col min="6" max="6" width="17.85546875" style="1" bestFit="1" customWidth="1"/>
    <col min="7" max="7" width="15.85546875" style="1" customWidth="1"/>
    <col min="8" max="8" width="20.7109375" style="1" bestFit="1" customWidth="1"/>
    <col min="9" max="9" width="13.85546875" style="1" bestFit="1" customWidth="1"/>
    <col min="10" max="10" width="12" style="1" bestFit="1" customWidth="1"/>
    <col min="11" max="13" width="9.140625" style="1"/>
    <col min="14" max="15" width="9.140625" style="1" hidden="1" customWidth="1" outlineLevel="1"/>
    <col min="16" max="16" width="9.140625" style="1" collapsed="1"/>
    <col min="17" max="17" width="14.7109375" style="1" customWidth="1"/>
    <col min="18" max="22" width="9.140625" style="1"/>
    <col min="23" max="23" width="9.140625" style="1" customWidth="1"/>
    <col min="24" max="16384" width="9.140625" style="1"/>
  </cols>
  <sheetData>
    <row r="1" spans="1:29" ht="57.75" customHeight="1" x14ac:dyDescent="0.5">
      <c r="B1" s="2" t="s">
        <v>0</v>
      </c>
    </row>
    <row r="2" spans="1:29" ht="13.5" customHeight="1" x14ac:dyDescent="0.2">
      <c r="B2" s="2"/>
    </row>
    <row r="4" spans="1:29" ht="15" x14ac:dyDescent="0.25">
      <c r="B4" s="6" t="s">
        <v>93</v>
      </c>
    </row>
    <row r="6" spans="1:29" ht="15" x14ac:dyDescent="0.25">
      <c r="A6" s="3"/>
      <c r="B6" s="13" t="s">
        <v>90</v>
      </c>
      <c r="C6" s="14">
        <f>_xll.GeniusToday()</f>
        <v>44796</v>
      </c>
      <c r="D6"/>
      <c r="E6"/>
      <c r="F6"/>
      <c r="G6"/>
      <c r="H6"/>
      <c r="I6"/>
      <c r="J6"/>
    </row>
    <row r="7" spans="1:29" ht="15" x14ac:dyDescent="0.25">
      <c r="A7" s="3"/>
      <c r="B7" s="13" t="s">
        <v>89</v>
      </c>
      <c r="C7" s="15" t="s">
        <v>10</v>
      </c>
      <c r="D7"/>
      <c r="E7"/>
      <c r="F7"/>
      <c r="G7"/>
      <c r="H7"/>
      <c r="I7"/>
      <c r="J7"/>
    </row>
    <row r="8" spans="1:29" ht="15" x14ac:dyDescent="0.25">
      <c r="B8"/>
      <c r="C8"/>
      <c r="D8"/>
      <c r="E8"/>
      <c r="F8"/>
      <c r="G8"/>
      <c r="H8"/>
      <c r="I8"/>
      <c r="J8"/>
      <c r="K8"/>
      <c r="AB8"/>
      <c r="AC8" s="9"/>
    </row>
    <row r="9" spans="1:29" ht="15" x14ac:dyDescent="0.25">
      <c r="B9"/>
      <c r="C9"/>
      <c r="D9"/>
      <c r="E9"/>
      <c r="F9"/>
      <c r="G9"/>
      <c r="H9"/>
      <c r="I9"/>
      <c r="J9"/>
      <c r="K9"/>
      <c r="O9" s="1" t="s">
        <v>94</v>
      </c>
      <c r="AB9"/>
      <c r="AC9" s="9"/>
    </row>
    <row r="10" spans="1:29" ht="15" x14ac:dyDescent="0.25">
      <c r="B10" s="5" t="s">
        <v>83</v>
      </c>
      <c r="C10" s="5" t="s">
        <v>84</v>
      </c>
      <c r="D10" s="5" t="s">
        <v>92</v>
      </c>
      <c r="E10" s="5" t="s">
        <v>85</v>
      </c>
      <c r="F10" s="5" t="s">
        <v>87</v>
      </c>
      <c r="G10" s="5" t="s">
        <v>86</v>
      </c>
      <c r="H10" s="5" t="s">
        <v>88</v>
      </c>
      <c r="N10" s="1" t="s">
        <v>96</v>
      </c>
      <c r="O10" s="1">
        <f>E11-O11</f>
        <v>3</v>
      </c>
      <c r="AB10"/>
      <c r="AC10" s="9"/>
    </row>
    <row r="11" spans="1:29" ht="15" x14ac:dyDescent="0.25">
      <c r="B11" s="10" t="str">
        <f>_xll.GGenderLensScore(C7)</f>
        <v>10</v>
      </c>
      <c r="C11" s="10" t="str">
        <f>_xll.GGenderOfChair(C7)</f>
        <v>male</v>
      </c>
      <c r="D11" s="10" t="str">
        <f>_xll.GGenderOfCEO(C7)</f>
        <v>male</v>
      </c>
      <c r="E11" s="10">
        <f>_xll.GSizeOfBoard(C7,C6)</f>
        <v>5</v>
      </c>
      <c r="F11" s="10">
        <f>_xll.GSizeOfDirectors(C7,C6)</f>
        <v>6</v>
      </c>
      <c r="G11" s="10" t="str">
        <f>_xll.GWomenOfBoard(C7,C6)</f>
        <v>3</v>
      </c>
      <c r="H11" s="10" t="str">
        <f>_xll.GWomenOfDirectors(C7,C6)</f>
        <v>3</v>
      </c>
      <c r="K11" s="11"/>
      <c r="L11" s="11"/>
      <c r="N11" s="1" t="s">
        <v>95</v>
      </c>
      <c r="O11" s="1">
        <f>E11-G11</f>
        <v>2</v>
      </c>
      <c r="AB11"/>
      <c r="AC11" s="9"/>
    </row>
    <row r="12" spans="1:29" ht="15" x14ac:dyDescent="0.25">
      <c r="B12"/>
      <c r="O12" s="9"/>
      <c r="AB12"/>
      <c r="AC12" s="9"/>
    </row>
    <row r="13" spans="1:29" ht="15" x14ac:dyDescent="0.25">
      <c r="A13" s="2"/>
      <c r="B13"/>
      <c r="N13" s="9"/>
      <c r="O13" s="9" t="s">
        <v>98</v>
      </c>
      <c r="AB13"/>
      <c r="AC13" s="9"/>
    </row>
    <row r="14" spans="1:29" ht="15" x14ac:dyDescent="0.25">
      <c r="B14" s="5" t="s">
        <v>82</v>
      </c>
      <c r="C14" s="5" t="s">
        <v>91</v>
      </c>
      <c r="D14" s="2"/>
      <c r="N14" s="1" t="s">
        <v>96</v>
      </c>
      <c r="O14" s="1">
        <f>F11-O15</f>
        <v>3</v>
      </c>
      <c r="AB14"/>
      <c r="AC14" s="9"/>
    </row>
    <row r="15" spans="1:29" ht="15" x14ac:dyDescent="0.25">
      <c r="A15" s="2"/>
      <c r="B15" s="12">
        <f>G11/E11</f>
        <v>0.6</v>
      </c>
      <c r="C15" s="11">
        <f>H11/F11</f>
        <v>0.5</v>
      </c>
      <c r="D15" s="11"/>
      <c r="N15" s="1" t="s">
        <v>95</v>
      </c>
      <c r="O15" s="1">
        <f>F11-H11</f>
        <v>3</v>
      </c>
      <c r="AB15"/>
      <c r="AC15" s="9"/>
    </row>
    <row r="16" spans="1:29" ht="15" x14ac:dyDescent="0.25">
      <c r="B16"/>
      <c r="AB16"/>
      <c r="AC16" s="9"/>
    </row>
    <row r="17" spans="1:28" ht="15" x14ac:dyDescent="0.25">
      <c r="B17" s="6"/>
      <c r="AA17"/>
      <c r="AB17" s="9"/>
    </row>
    <row r="18" spans="1:28" ht="15" x14ac:dyDescent="0.25">
      <c r="B18"/>
      <c r="AA18"/>
      <c r="AB18" s="9"/>
    </row>
    <row r="19" spans="1:28" ht="15" x14ac:dyDescent="0.25">
      <c r="A19" s="2"/>
      <c r="B19"/>
      <c r="AA19"/>
      <c r="AB19" s="9"/>
    </row>
    <row r="20" spans="1:28" ht="15" x14ac:dyDescent="0.25">
      <c r="A20" s="2"/>
      <c r="B20"/>
      <c r="AA20"/>
      <c r="AB20" s="9"/>
    </row>
    <row r="21" spans="1:28" ht="15" x14ac:dyDescent="0.25">
      <c r="B21"/>
      <c r="AA21"/>
      <c r="AB21" s="9"/>
    </row>
    <row r="22" spans="1:28" ht="15" x14ac:dyDescent="0.25">
      <c r="B22"/>
      <c r="AA22"/>
      <c r="AB22" s="9"/>
    </row>
    <row r="23" spans="1:28" ht="15" x14ac:dyDescent="0.25">
      <c r="B23"/>
      <c r="AA23"/>
      <c r="AB23" s="9"/>
    </row>
    <row r="24" spans="1:28" ht="15" x14ac:dyDescent="0.25">
      <c r="B24"/>
      <c r="AA24"/>
      <c r="AB24" s="9"/>
    </row>
    <row r="25" spans="1:28" ht="15" x14ac:dyDescent="0.25">
      <c r="A25" s="2"/>
      <c r="B25"/>
      <c r="W25" s="2"/>
      <c r="AA25"/>
      <c r="AB25" s="9"/>
    </row>
    <row r="26" spans="1:28" ht="15" x14ac:dyDescent="0.25">
      <c r="B26"/>
      <c r="W26"/>
      <c r="AA26"/>
      <c r="AB26" s="9"/>
    </row>
    <row r="27" spans="1:28" ht="15" x14ac:dyDescent="0.25">
      <c r="B27"/>
      <c r="W27"/>
      <c r="AA27"/>
      <c r="AB27" s="9"/>
    </row>
    <row r="28" spans="1:28" ht="15" x14ac:dyDescent="0.25">
      <c r="B28"/>
      <c r="W28"/>
      <c r="AA28"/>
      <c r="AB28" s="9"/>
    </row>
    <row r="29" spans="1:28" ht="15" x14ac:dyDescent="0.25">
      <c r="B29"/>
      <c r="W29"/>
      <c r="AA29"/>
      <c r="AB29" s="9"/>
    </row>
    <row r="30" spans="1:28" ht="15" x14ac:dyDescent="0.25">
      <c r="B30"/>
      <c r="W30"/>
      <c r="AA30"/>
      <c r="AB30" s="9"/>
    </row>
    <row r="31" spans="1:28" ht="15" x14ac:dyDescent="0.25">
      <c r="A31" s="2"/>
      <c r="B31"/>
      <c r="W31"/>
      <c r="AA31"/>
      <c r="AB31" s="9"/>
    </row>
    <row r="32" spans="1:28" ht="15" x14ac:dyDescent="0.25">
      <c r="B32"/>
      <c r="W32"/>
      <c r="AA32"/>
      <c r="AB32" s="9"/>
    </row>
    <row r="33" spans="1:28" ht="15" x14ac:dyDescent="0.25">
      <c r="B33"/>
      <c r="W33"/>
      <c r="AA33"/>
      <c r="AB33" s="9"/>
    </row>
    <row r="34" spans="1:28" ht="15" x14ac:dyDescent="0.25">
      <c r="B34"/>
      <c r="W34"/>
      <c r="AA34"/>
      <c r="AB34" s="9"/>
    </row>
    <row r="35" spans="1:28" ht="15" x14ac:dyDescent="0.25">
      <c r="A35" s="2"/>
      <c r="B35"/>
      <c r="W35"/>
      <c r="AA35"/>
      <c r="AB35" s="9"/>
    </row>
    <row r="36" spans="1:28" ht="15" x14ac:dyDescent="0.25">
      <c r="B36"/>
      <c r="W36"/>
      <c r="AA36"/>
      <c r="AB36" s="9"/>
    </row>
    <row r="37" spans="1:28" ht="15" x14ac:dyDescent="0.25">
      <c r="B37"/>
      <c r="W37"/>
      <c r="AA37"/>
      <c r="AB37" s="9"/>
    </row>
    <row r="38" spans="1:28" ht="15" x14ac:dyDescent="0.25">
      <c r="A38" s="2"/>
      <c r="B38"/>
      <c r="W38"/>
      <c r="AA38"/>
      <c r="AB38" s="9"/>
    </row>
    <row r="39" spans="1:28" ht="15" x14ac:dyDescent="0.25">
      <c r="B39"/>
      <c r="W39"/>
      <c r="AA39"/>
      <c r="AB39" s="9"/>
    </row>
    <row r="40" spans="1:28" ht="15" x14ac:dyDescent="0.25">
      <c r="B40"/>
      <c r="W40"/>
      <c r="AA40"/>
      <c r="AB40" s="9"/>
    </row>
    <row r="41" spans="1:28" ht="15" x14ac:dyDescent="0.25">
      <c r="B41"/>
      <c r="W41"/>
      <c r="AA41"/>
      <c r="AB41" s="9"/>
    </row>
    <row r="42" spans="1:28" ht="15" x14ac:dyDescent="0.25">
      <c r="A42" s="2"/>
      <c r="B42"/>
      <c r="W42"/>
      <c r="AA42"/>
      <c r="AB42" s="9"/>
    </row>
    <row r="43" spans="1:28" ht="15" x14ac:dyDescent="0.25">
      <c r="B43"/>
      <c r="W43"/>
      <c r="AA43"/>
      <c r="AB43" s="9"/>
    </row>
    <row r="44" spans="1:28" ht="15" x14ac:dyDescent="0.25">
      <c r="B44"/>
      <c r="W44"/>
      <c r="AA44"/>
      <c r="AB44" s="9"/>
    </row>
    <row r="45" spans="1:28" ht="15" x14ac:dyDescent="0.25">
      <c r="B45"/>
      <c r="W45"/>
      <c r="AA45"/>
      <c r="AB45" s="9"/>
    </row>
    <row r="46" spans="1:28" ht="15" x14ac:dyDescent="0.25">
      <c r="B46"/>
      <c r="W46"/>
      <c r="AA46"/>
      <c r="AB46" s="9"/>
    </row>
    <row r="47" spans="1:28" ht="15" x14ac:dyDescent="0.25">
      <c r="A47" s="2"/>
      <c r="B47"/>
      <c r="W47"/>
      <c r="AB47" s="9"/>
    </row>
    <row r="48" spans="1:28" ht="15" x14ac:dyDescent="0.25">
      <c r="B48"/>
      <c r="W48"/>
      <c r="AA48"/>
      <c r="AB48" s="9"/>
    </row>
    <row r="49" spans="1:28" ht="15" x14ac:dyDescent="0.25">
      <c r="A49" s="2"/>
      <c r="B49"/>
      <c r="W49"/>
      <c r="AA49"/>
      <c r="AB49" s="9"/>
    </row>
    <row r="50" spans="1:28" ht="15" x14ac:dyDescent="0.25">
      <c r="B50"/>
      <c r="W50"/>
      <c r="AA50"/>
      <c r="AB50" s="9"/>
    </row>
    <row r="51" spans="1:28" ht="15" x14ac:dyDescent="0.25">
      <c r="A51" s="2"/>
      <c r="B51"/>
      <c r="W51"/>
      <c r="AA51"/>
      <c r="AB51" s="9"/>
    </row>
    <row r="52" spans="1:28" ht="15" x14ac:dyDescent="0.25">
      <c r="B52"/>
      <c r="W52"/>
      <c r="AA52"/>
      <c r="AB52" s="9"/>
    </row>
    <row r="53" spans="1:28" ht="15" x14ac:dyDescent="0.25">
      <c r="B53"/>
      <c r="W53"/>
      <c r="AA53"/>
      <c r="AB53" s="9"/>
    </row>
    <row r="54" spans="1:28" ht="15" x14ac:dyDescent="0.25">
      <c r="B54"/>
      <c r="W54"/>
      <c r="AA54"/>
      <c r="AB54" s="9"/>
    </row>
    <row r="55" spans="1:28" ht="15" x14ac:dyDescent="0.25">
      <c r="A55" s="2"/>
      <c r="B55"/>
      <c r="W55"/>
      <c r="AA55"/>
      <c r="AB55" s="9"/>
    </row>
    <row r="56" spans="1:28" ht="15" x14ac:dyDescent="0.25">
      <c r="B56"/>
      <c r="W56"/>
      <c r="AA56"/>
      <c r="AB56" s="9"/>
    </row>
    <row r="57" spans="1:28" ht="15" x14ac:dyDescent="0.25">
      <c r="A57" s="2"/>
      <c r="B57"/>
      <c r="W57"/>
      <c r="AA57"/>
      <c r="AB57" s="9"/>
    </row>
    <row r="58" spans="1:28" ht="15" x14ac:dyDescent="0.25">
      <c r="A58" s="2"/>
      <c r="B58"/>
      <c r="W58"/>
      <c r="AA58"/>
      <c r="AB58" s="9"/>
    </row>
    <row r="59" spans="1:28" ht="15" x14ac:dyDescent="0.25">
      <c r="B59"/>
      <c r="W59"/>
      <c r="AA59"/>
      <c r="AB59" s="9"/>
    </row>
    <row r="60" spans="1:28" ht="15" x14ac:dyDescent="0.25">
      <c r="B60"/>
      <c r="W60"/>
      <c r="AA60"/>
      <c r="AB60" s="9"/>
    </row>
    <row r="61" spans="1:28" ht="15" x14ac:dyDescent="0.25">
      <c r="B61"/>
      <c r="W61"/>
      <c r="AA61"/>
      <c r="AB61" s="9"/>
    </row>
    <row r="62" spans="1:28" ht="15" x14ac:dyDescent="0.25">
      <c r="B62"/>
      <c r="W62"/>
      <c r="AA62"/>
      <c r="AB62" s="9"/>
    </row>
    <row r="63" spans="1:28" ht="15" x14ac:dyDescent="0.25">
      <c r="B63"/>
      <c r="W63"/>
      <c r="AA63"/>
      <c r="AB63" s="9"/>
    </row>
    <row r="64" spans="1:28" ht="15" x14ac:dyDescent="0.25">
      <c r="B64"/>
      <c r="W64"/>
      <c r="AA64"/>
      <c r="AB64" s="9"/>
    </row>
    <row r="65" spans="1:28" ht="15" x14ac:dyDescent="0.25">
      <c r="B65"/>
      <c r="W65"/>
      <c r="AA65"/>
      <c r="AB65" s="9"/>
    </row>
    <row r="66" spans="1:28" ht="15" x14ac:dyDescent="0.25">
      <c r="A66" s="2"/>
      <c r="B66"/>
      <c r="W66"/>
      <c r="AA66"/>
      <c r="AB66" s="9"/>
    </row>
    <row r="67" spans="1:28" ht="15" x14ac:dyDescent="0.25">
      <c r="A67" s="2"/>
      <c r="B67"/>
      <c r="W67"/>
      <c r="AA67"/>
      <c r="AB67" s="9"/>
    </row>
    <row r="68" spans="1:28" ht="15" x14ac:dyDescent="0.25">
      <c r="B68"/>
      <c r="C68"/>
      <c r="D68"/>
      <c r="E68"/>
      <c r="F68"/>
      <c r="G68"/>
      <c r="H68"/>
      <c r="I68"/>
      <c r="J68"/>
      <c r="W68"/>
      <c r="AA68"/>
      <c r="AB68" s="9"/>
    </row>
    <row r="69" spans="1:28" ht="15" x14ac:dyDescent="0.25">
      <c r="W69"/>
      <c r="AA69"/>
      <c r="AB69" s="9"/>
    </row>
    <row r="70" spans="1:28" ht="15" x14ac:dyDescent="0.25">
      <c r="W70"/>
      <c r="AA70"/>
      <c r="AB70" s="9"/>
    </row>
    <row r="71" spans="1:28" ht="15" x14ac:dyDescent="0.25">
      <c r="W71"/>
      <c r="AA71"/>
      <c r="AB71" s="9"/>
    </row>
    <row r="72" spans="1:28" ht="15" x14ac:dyDescent="0.25">
      <c r="W72"/>
      <c r="AA72"/>
      <c r="AB72" s="9"/>
    </row>
    <row r="73" spans="1:28" ht="15" x14ac:dyDescent="0.25">
      <c r="W73"/>
      <c r="AA73"/>
      <c r="AB73" s="9"/>
    </row>
    <row r="74" spans="1:28" ht="15" x14ac:dyDescent="0.25">
      <c r="W74"/>
      <c r="AA74"/>
      <c r="AB74" s="9"/>
    </row>
    <row r="75" spans="1:28" ht="15" x14ac:dyDescent="0.25">
      <c r="W75"/>
      <c r="AA75"/>
      <c r="AB75" s="9"/>
    </row>
    <row r="76" spans="1:28" ht="15" x14ac:dyDescent="0.25">
      <c r="W76"/>
      <c r="AA76"/>
      <c r="AB76" s="9"/>
    </row>
    <row r="77" spans="1:28" ht="15" x14ac:dyDescent="0.25">
      <c r="W77"/>
      <c r="AA77"/>
      <c r="AB77" s="9"/>
    </row>
    <row r="78" spans="1:28" ht="15" x14ac:dyDescent="0.25">
      <c r="W78"/>
      <c r="AA78"/>
      <c r="AB78" s="9"/>
    </row>
    <row r="79" spans="1:28" ht="15" x14ac:dyDescent="0.25">
      <c r="W79"/>
      <c r="AA79"/>
      <c r="AB79" s="9"/>
    </row>
    <row r="80" spans="1:28" ht="15" x14ac:dyDescent="0.25">
      <c r="W80"/>
      <c r="AA80"/>
      <c r="AB80" s="9"/>
    </row>
    <row r="81" spans="23:28" ht="15" x14ac:dyDescent="0.25">
      <c r="W81"/>
      <c r="AA81"/>
      <c r="AB81" s="9"/>
    </row>
    <row r="82" spans="23:28" ht="15" x14ac:dyDescent="0.25">
      <c r="W82"/>
      <c r="AA82"/>
      <c r="AB82" s="9"/>
    </row>
    <row r="83" spans="23:28" ht="15" x14ac:dyDescent="0.25">
      <c r="W83"/>
      <c r="AA83"/>
      <c r="AB83" s="9"/>
    </row>
    <row r="84" spans="23:28" ht="15" x14ac:dyDescent="0.25">
      <c r="W84"/>
      <c r="AA84"/>
      <c r="AB84" s="9"/>
    </row>
    <row r="85" spans="23:28" ht="15" x14ac:dyDescent="0.25">
      <c r="W85"/>
      <c r="AA85"/>
      <c r="AB85" s="9"/>
    </row>
    <row r="86" spans="23:28" ht="15" x14ac:dyDescent="0.25">
      <c r="W86"/>
      <c r="AA86"/>
      <c r="AB86" s="9"/>
    </row>
    <row r="87" spans="23:28" ht="15" x14ac:dyDescent="0.25">
      <c r="W87"/>
      <c r="AA87"/>
      <c r="AB87" s="9"/>
    </row>
    <row r="88" spans="23:28" ht="15" x14ac:dyDescent="0.25">
      <c r="W88"/>
      <c r="AA88"/>
      <c r="AB88" s="9"/>
    </row>
    <row r="89" spans="23:28" ht="15" x14ac:dyDescent="0.25">
      <c r="W89"/>
      <c r="AA89"/>
      <c r="AB89" s="9"/>
    </row>
    <row r="90" spans="23:28" ht="15" x14ac:dyDescent="0.25">
      <c r="W90"/>
      <c r="AA90"/>
      <c r="AB90" s="9"/>
    </row>
    <row r="91" spans="23:28" ht="15" x14ac:dyDescent="0.25">
      <c r="W91"/>
      <c r="AA91"/>
      <c r="AB91" s="9"/>
    </row>
    <row r="92" spans="23:28" ht="15" x14ac:dyDescent="0.25">
      <c r="W92"/>
      <c r="AA92"/>
      <c r="AB92" s="9"/>
    </row>
    <row r="93" spans="23:28" ht="15" x14ac:dyDescent="0.25">
      <c r="W93"/>
      <c r="AA93"/>
      <c r="AB93" s="9"/>
    </row>
    <row r="94" spans="23:28" ht="15" x14ac:dyDescent="0.25">
      <c r="W94"/>
      <c r="AA94"/>
      <c r="AB94" s="9"/>
    </row>
    <row r="95" spans="23:28" ht="15" x14ac:dyDescent="0.25">
      <c r="W95"/>
      <c r="AA95"/>
      <c r="AB95" s="9"/>
    </row>
    <row r="96" spans="23:28" ht="15" x14ac:dyDescent="0.25">
      <c r="W96"/>
      <c r="AA96"/>
      <c r="AB96" s="9"/>
    </row>
    <row r="97" spans="23:28" ht="15" x14ac:dyDescent="0.25">
      <c r="W97"/>
      <c r="AA97"/>
      <c r="AB97" s="9"/>
    </row>
    <row r="98" spans="23:28" ht="15" x14ac:dyDescent="0.25">
      <c r="W98"/>
      <c r="AA98"/>
      <c r="AB98" s="9"/>
    </row>
    <row r="99" spans="23:28" ht="15" x14ac:dyDescent="0.25">
      <c r="W99"/>
      <c r="AA99"/>
      <c r="AB99" s="9"/>
    </row>
    <row r="100" spans="23:28" ht="15" x14ac:dyDescent="0.25">
      <c r="W100"/>
      <c r="AA100"/>
      <c r="AB100" s="9"/>
    </row>
    <row r="101" spans="23:28" ht="15" x14ac:dyDescent="0.25">
      <c r="W101"/>
      <c r="AA101"/>
      <c r="AB101" s="9"/>
    </row>
    <row r="102" spans="23:28" ht="15" x14ac:dyDescent="0.25">
      <c r="W102"/>
      <c r="AA102"/>
      <c r="AB102" s="9"/>
    </row>
    <row r="103" spans="23:28" ht="15" x14ac:dyDescent="0.25">
      <c r="AA103"/>
      <c r="AB103" s="9"/>
    </row>
    <row r="104" spans="23:28" ht="15" x14ac:dyDescent="0.25">
      <c r="AA104"/>
      <c r="AB104" s="9"/>
    </row>
    <row r="105" spans="23:28" ht="15" x14ac:dyDescent="0.25">
      <c r="AA105"/>
      <c r="AB105" s="9"/>
    </row>
    <row r="106" spans="23:28" ht="15" x14ac:dyDescent="0.25">
      <c r="AA106"/>
      <c r="AB106" s="9"/>
    </row>
    <row r="107" spans="23:28" ht="15" x14ac:dyDescent="0.25">
      <c r="AA107"/>
      <c r="AB107" s="9"/>
    </row>
    <row r="108" spans="23:28" ht="15" x14ac:dyDescent="0.25">
      <c r="AA108"/>
      <c r="AB108" s="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DF5B6-1255-429B-ACD8-371E603AFE93}">
  <dimension ref="A1:Y141"/>
  <sheetViews>
    <sheetView showGridLines="0" zoomScaleNormal="100" workbookViewId="0">
      <selection activeCell="C7" sqref="C7"/>
    </sheetView>
  </sheetViews>
  <sheetFormatPr defaultColWidth="9.140625" defaultRowHeight="12.75" x14ac:dyDescent="0.2"/>
  <cols>
    <col min="1" max="1" width="2.7109375" style="1" customWidth="1"/>
    <col min="2" max="2" width="15.7109375" style="1" customWidth="1"/>
    <col min="3" max="3" width="18.140625" style="1" bestFit="1" customWidth="1"/>
    <col min="4" max="4" width="7.140625" style="1" bestFit="1" customWidth="1"/>
    <col min="5" max="5" width="6.28515625" style="1" bestFit="1" customWidth="1"/>
    <col min="6" max="6" width="14.42578125" style="1" bestFit="1" customWidth="1"/>
    <col min="7" max="7" width="17.5703125" style="1" bestFit="1" customWidth="1"/>
    <col min="8" max="8" width="16.85546875" style="1" bestFit="1" customWidth="1"/>
    <col min="9" max="9" width="19.85546875" style="1" bestFit="1" customWidth="1"/>
    <col min="10" max="10" width="14.85546875" style="1" bestFit="1" customWidth="1"/>
    <col min="11" max="16" width="9.140625" style="1"/>
    <col min="17" max="17" width="14.7109375" style="1" customWidth="1"/>
    <col min="18" max="23" width="9.140625" style="1"/>
    <col min="24" max="24" width="13.140625" style="1" bestFit="1" customWidth="1"/>
    <col min="25" max="25" width="14.85546875" style="1" bestFit="1" customWidth="1"/>
    <col min="26" max="16384" width="9.140625" style="1"/>
  </cols>
  <sheetData>
    <row r="1" spans="1:25" ht="57.75" customHeight="1" x14ac:dyDescent="0.5">
      <c r="B1" s="2" t="s">
        <v>0</v>
      </c>
    </row>
    <row r="3" spans="1:25" ht="15" x14ac:dyDescent="0.25">
      <c r="T3"/>
      <c r="U3" s="20"/>
      <c r="X3"/>
      <c r="Y3"/>
    </row>
    <row r="4" spans="1:25" ht="15" x14ac:dyDescent="0.25">
      <c r="B4" s="6" t="s">
        <v>97</v>
      </c>
      <c r="T4"/>
      <c r="U4" s="20"/>
      <c r="X4"/>
      <c r="Y4"/>
    </row>
    <row r="5" spans="1:25" ht="15" x14ac:dyDescent="0.25">
      <c r="T5"/>
      <c r="U5" s="20"/>
      <c r="X5"/>
      <c r="Y5"/>
    </row>
    <row r="6" spans="1:25" ht="15" x14ac:dyDescent="0.25">
      <c r="A6" s="3"/>
      <c r="B6" s="4" t="s">
        <v>77</v>
      </c>
      <c r="C6" s="7">
        <f>C7-730</f>
        <v>44074</v>
      </c>
      <c r="D6"/>
      <c r="E6"/>
      <c r="F6"/>
      <c r="G6"/>
      <c r="H6"/>
      <c r="I6"/>
      <c r="J6"/>
      <c r="T6"/>
      <c r="U6" s="20"/>
      <c r="X6"/>
      <c r="Y6"/>
    </row>
    <row r="7" spans="1:25" ht="15" x14ac:dyDescent="0.25">
      <c r="A7" s="3"/>
      <c r="B7" s="4" t="s">
        <v>78</v>
      </c>
      <c r="C7" s="7">
        <f>_xll.GeniusToday()</f>
        <v>44804</v>
      </c>
      <c r="D7"/>
      <c r="E7"/>
      <c r="F7"/>
      <c r="G7"/>
      <c r="H7"/>
      <c r="I7"/>
      <c r="J7"/>
      <c r="T7"/>
      <c r="U7" s="20"/>
      <c r="X7"/>
      <c r="Y7"/>
    </row>
    <row r="8" spans="1:25" ht="15" x14ac:dyDescent="0.25">
      <c r="B8"/>
      <c r="C8"/>
      <c r="D8"/>
      <c r="E8"/>
      <c r="F8"/>
      <c r="G8"/>
      <c r="H8"/>
      <c r="I8"/>
      <c r="J8"/>
      <c r="T8"/>
      <c r="U8" s="20"/>
      <c r="X8"/>
      <c r="Y8"/>
    </row>
    <row r="9" spans="1:25" ht="15" x14ac:dyDescent="0.25">
      <c r="B9"/>
      <c r="T9"/>
      <c r="U9" s="20"/>
      <c r="X9"/>
      <c r="Y9"/>
    </row>
    <row r="10" spans="1:25" ht="15" x14ac:dyDescent="0.25"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T10"/>
      <c r="U10" s="20"/>
      <c r="X10"/>
      <c r="Y10"/>
    </row>
    <row r="11" spans="1:25" ht="15" x14ac:dyDescent="0.25">
      <c r="B11" s="18" t="s">
        <v>46</v>
      </c>
      <c r="C11" s="16">
        <v>9</v>
      </c>
      <c r="D11" s="16" t="s">
        <v>15</v>
      </c>
      <c r="E11" s="16" t="s">
        <v>11</v>
      </c>
      <c r="F11" s="16">
        <v>5</v>
      </c>
      <c r="G11" s="16">
        <v>3</v>
      </c>
      <c r="H11" s="16">
        <v>6</v>
      </c>
      <c r="I11" s="16">
        <v>2</v>
      </c>
      <c r="J11" s="17">
        <v>44741.173298611109</v>
      </c>
      <c r="T11"/>
      <c r="U11" s="20"/>
      <c r="X11"/>
      <c r="Y11"/>
    </row>
    <row r="12" spans="1:25" ht="15" x14ac:dyDescent="0.25">
      <c r="B12" t="s">
        <v>18</v>
      </c>
      <c r="C12" s="1">
        <v>9.5</v>
      </c>
      <c r="D12" s="1" t="s">
        <v>11</v>
      </c>
      <c r="E12" s="1" t="s">
        <v>11</v>
      </c>
      <c r="F12" s="1">
        <v>5</v>
      </c>
      <c r="G12" s="1">
        <v>3</v>
      </c>
      <c r="H12" s="1">
        <v>7</v>
      </c>
      <c r="I12" s="1">
        <v>3</v>
      </c>
      <c r="J12" s="8">
        <v>44741.171574074076</v>
      </c>
      <c r="T12"/>
      <c r="U12" s="20"/>
      <c r="X12"/>
      <c r="Y12"/>
    </row>
    <row r="13" spans="1:25" ht="15" x14ac:dyDescent="0.25">
      <c r="B13" t="s">
        <v>79</v>
      </c>
      <c r="C13" s="1">
        <v>7</v>
      </c>
      <c r="D13" s="1" t="s">
        <v>11</v>
      </c>
      <c r="E13" s="1" t="s">
        <v>11</v>
      </c>
      <c r="F13" s="1">
        <v>8</v>
      </c>
      <c r="G13" s="1">
        <v>3</v>
      </c>
      <c r="H13" s="1">
        <v>10</v>
      </c>
      <c r="I13" s="1">
        <v>3</v>
      </c>
      <c r="J13" s="8">
        <v>44735.58016203704</v>
      </c>
      <c r="T13"/>
      <c r="U13" s="20"/>
      <c r="X13"/>
      <c r="Y13"/>
    </row>
    <row r="14" spans="1:25" ht="15" x14ac:dyDescent="0.25">
      <c r="A14" s="2"/>
      <c r="B14" t="s">
        <v>69</v>
      </c>
      <c r="C14" s="1">
        <v>7.5</v>
      </c>
      <c r="D14" s="1" t="s">
        <v>11</v>
      </c>
      <c r="E14" s="1" t="s">
        <v>11</v>
      </c>
      <c r="F14" s="1">
        <v>5</v>
      </c>
      <c r="G14" s="1">
        <v>2</v>
      </c>
      <c r="H14" s="1">
        <v>6</v>
      </c>
      <c r="I14" s="1">
        <v>2</v>
      </c>
      <c r="J14" s="8">
        <v>44724.727256944447</v>
      </c>
      <c r="T14"/>
      <c r="U14" s="20"/>
      <c r="X14"/>
      <c r="Y14"/>
    </row>
    <row r="15" spans="1:25" ht="15" x14ac:dyDescent="0.25">
      <c r="B15" t="s">
        <v>80</v>
      </c>
      <c r="C15" s="1">
        <v>8.5</v>
      </c>
      <c r="D15" s="1" t="s">
        <v>11</v>
      </c>
      <c r="E15" s="1" t="s">
        <v>15</v>
      </c>
      <c r="F15" s="1">
        <v>5</v>
      </c>
      <c r="G15" s="1">
        <v>2</v>
      </c>
      <c r="H15" s="1">
        <v>5</v>
      </c>
      <c r="I15" s="1">
        <v>2</v>
      </c>
      <c r="J15" s="8">
        <v>44721.600659722222</v>
      </c>
      <c r="T15"/>
      <c r="U15" s="20"/>
      <c r="X15"/>
      <c r="Y15"/>
    </row>
    <row r="16" spans="1:25" ht="15" x14ac:dyDescent="0.25">
      <c r="B16" t="s">
        <v>81</v>
      </c>
      <c r="C16" s="1">
        <v>6</v>
      </c>
      <c r="D16" s="1" t="s">
        <v>11</v>
      </c>
      <c r="E16" s="1" t="s">
        <v>11</v>
      </c>
      <c r="F16" s="1">
        <v>5</v>
      </c>
      <c r="G16" s="1">
        <v>2</v>
      </c>
      <c r="H16" s="1">
        <v>9</v>
      </c>
      <c r="I16" s="1">
        <v>2</v>
      </c>
      <c r="J16" s="8">
        <v>44721.584456018521</v>
      </c>
      <c r="T16"/>
      <c r="U16" s="20"/>
      <c r="X16"/>
      <c r="Y16"/>
    </row>
    <row r="17" spans="1:25" ht="15" x14ac:dyDescent="0.25">
      <c r="A17" s="2"/>
      <c r="B17" t="s">
        <v>47</v>
      </c>
      <c r="C17" s="1">
        <v>8</v>
      </c>
      <c r="D17" s="1" t="s">
        <v>11</v>
      </c>
      <c r="E17" s="1" t="s">
        <v>11</v>
      </c>
      <c r="F17" s="1">
        <v>5</v>
      </c>
      <c r="G17" s="1">
        <v>2</v>
      </c>
      <c r="H17" s="1">
        <v>5</v>
      </c>
      <c r="I17" s="1">
        <v>2</v>
      </c>
      <c r="J17" s="8">
        <v>44713.745393518519</v>
      </c>
      <c r="T17" s="19"/>
      <c r="U17" s="20"/>
      <c r="X17"/>
      <c r="Y17"/>
    </row>
    <row r="18" spans="1:25" ht="15" x14ac:dyDescent="0.25">
      <c r="B18" t="s">
        <v>69</v>
      </c>
      <c r="C18" s="1">
        <v>7.5</v>
      </c>
      <c r="D18" s="1" t="s">
        <v>11</v>
      </c>
      <c r="E18" s="1" t="s">
        <v>11</v>
      </c>
      <c r="F18" s="1">
        <v>5</v>
      </c>
      <c r="G18" s="1">
        <v>2</v>
      </c>
      <c r="H18" s="1">
        <v>5</v>
      </c>
      <c r="I18" s="1">
        <v>1</v>
      </c>
      <c r="J18" s="8">
        <v>44713.727708333332</v>
      </c>
      <c r="T18"/>
      <c r="U18" s="20"/>
      <c r="X18"/>
      <c r="Y18"/>
    </row>
    <row r="19" spans="1:25" ht="15" x14ac:dyDescent="0.25">
      <c r="B19" t="s">
        <v>72</v>
      </c>
      <c r="C19" s="1">
        <v>7.5</v>
      </c>
      <c r="D19" s="1" t="s">
        <v>11</v>
      </c>
      <c r="E19" s="1" t="s">
        <v>11</v>
      </c>
      <c r="F19" s="1">
        <v>5</v>
      </c>
      <c r="G19" s="1">
        <v>2</v>
      </c>
      <c r="H19" s="1">
        <v>9</v>
      </c>
      <c r="I19" s="1">
        <v>3</v>
      </c>
      <c r="J19" s="8">
        <v>44694.664456018516</v>
      </c>
      <c r="T19"/>
      <c r="U19" s="20"/>
      <c r="X19"/>
      <c r="Y19"/>
    </row>
    <row r="20" spans="1:25" ht="15" x14ac:dyDescent="0.25">
      <c r="B20" t="s">
        <v>70</v>
      </c>
      <c r="C20" s="1">
        <v>5.5</v>
      </c>
      <c r="D20" s="1" t="s">
        <v>11</v>
      </c>
      <c r="E20" s="1" t="s">
        <v>11</v>
      </c>
      <c r="F20" s="1">
        <v>5</v>
      </c>
      <c r="G20" s="1">
        <v>2</v>
      </c>
      <c r="H20" s="1">
        <v>6</v>
      </c>
      <c r="I20" s="1">
        <v>1</v>
      </c>
      <c r="J20" s="8">
        <v>44694.660798611112</v>
      </c>
      <c r="T20"/>
      <c r="U20" s="20"/>
      <c r="X20"/>
      <c r="Y20"/>
    </row>
    <row r="21" spans="1:25" ht="15" x14ac:dyDescent="0.25">
      <c r="A21" s="2"/>
      <c r="B21" t="s">
        <v>10</v>
      </c>
      <c r="C21" s="1">
        <v>10</v>
      </c>
      <c r="D21" s="1" t="s">
        <v>11</v>
      </c>
      <c r="E21" s="1" t="s">
        <v>11</v>
      </c>
      <c r="F21" s="1">
        <v>5</v>
      </c>
      <c r="G21" s="1">
        <v>3</v>
      </c>
      <c r="H21" s="1">
        <v>6</v>
      </c>
      <c r="I21" s="1">
        <v>3</v>
      </c>
      <c r="J21" s="8">
        <v>44683.646967592591</v>
      </c>
      <c r="T21"/>
      <c r="U21" s="20"/>
      <c r="X21"/>
      <c r="Y21"/>
    </row>
    <row r="22" spans="1:25" ht="15" x14ac:dyDescent="0.25">
      <c r="A22" s="2"/>
      <c r="B22" t="s">
        <v>16</v>
      </c>
      <c r="C22" s="1">
        <v>7.5</v>
      </c>
      <c r="D22" s="1" t="s">
        <v>11</v>
      </c>
      <c r="E22" s="1" t="s">
        <v>11</v>
      </c>
      <c r="F22" s="1">
        <v>5</v>
      </c>
      <c r="G22" s="1">
        <v>2</v>
      </c>
      <c r="H22" s="1">
        <v>9</v>
      </c>
      <c r="I22" s="1">
        <v>3</v>
      </c>
      <c r="J22" s="8">
        <v>44658.695937500001</v>
      </c>
      <c r="T22"/>
      <c r="U22" s="20"/>
      <c r="X22"/>
      <c r="Y22"/>
    </row>
    <row r="23" spans="1:25" ht="15" x14ac:dyDescent="0.25">
      <c r="B23" t="s">
        <v>19</v>
      </c>
      <c r="C23" s="1">
        <v>10</v>
      </c>
      <c r="D23" s="1" t="s">
        <v>11</v>
      </c>
      <c r="E23" s="1" t="s">
        <v>11</v>
      </c>
      <c r="F23" s="1">
        <v>8</v>
      </c>
      <c r="G23" s="1">
        <v>5</v>
      </c>
      <c r="H23" s="1">
        <v>4</v>
      </c>
      <c r="I23" s="1">
        <v>2</v>
      </c>
      <c r="J23" s="8">
        <v>44652.58253472222</v>
      </c>
      <c r="T23"/>
      <c r="U23" s="20"/>
      <c r="X23"/>
      <c r="Y23"/>
    </row>
    <row r="24" spans="1:25" ht="15" x14ac:dyDescent="0.25">
      <c r="B24" t="s">
        <v>68</v>
      </c>
      <c r="C24" s="1">
        <v>6</v>
      </c>
      <c r="D24" s="1" t="s">
        <v>11</v>
      </c>
      <c r="E24" s="1" t="s">
        <v>11</v>
      </c>
      <c r="F24" s="1">
        <v>5</v>
      </c>
      <c r="G24" s="1">
        <v>2</v>
      </c>
      <c r="H24" s="1">
        <v>5</v>
      </c>
      <c r="I24" s="1">
        <v>1</v>
      </c>
      <c r="J24" s="8">
        <v>44649.790069444447</v>
      </c>
      <c r="T24"/>
      <c r="U24" s="20"/>
      <c r="X24"/>
      <c r="Y24"/>
    </row>
    <row r="25" spans="1:25" ht="15" x14ac:dyDescent="0.25">
      <c r="B25" t="s">
        <v>74</v>
      </c>
      <c r="C25" s="1">
        <v>6.5</v>
      </c>
      <c r="D25" s="1" t="s">
        <v>11</v>
      </c>
      <c r="E25" s="1" t="s">
        <v>11</v>
      </c>
      <c r="F25" s="1">
        <v>5</v>
      </c>
      <c r="G25" s="1">
        <v>3</v>
      </c>
      <c r="H25" s="1">
        <v>6</v>
      </c>
      <c r="I25" s="1">
        <v>1</v>
      </c>
      <c r="J25" s="8">
        <v>44649.788506944446</v>
      </c>
      <c r="T25"/>
      <c r="U25" s="20"/>
      <c r="X25"/>
      <c r="Y25"/>
    </row>
    <row r="26" spans="1:25" ht="15" x14ac:dyDescent="0.25">
      <c r="B26" t="s">
        <v>73</v>
      </c>
      <c r="C26" s="1">
        <v>7</v>
      </c>
      <c r="D26" s="1" t="s">
        <v>11</v>
      </c>
      <c r="E26" s="1" t="s">
        <v>11</v>
      </c>
      <c r="F26" s="1">
        <v>5</v>
      </c>
      <c r="G26" s="1">
        <v>3</v>
      </c>
      <c r="H26" s="1">
        <v>9</v>
      </c>
      <c r="I26" s="1">
        <v>2</v>
      </c>
      <c r="J26" s="8">
        <v>44637.853807870371</v>
      </c>
      <c r="T26"/>
      <c r="U26" s="20"/>
      <c r="X26"/>
      <c r="Y26"/>
    </row>
    <row r="27" spans="1:25" ht="15" x14ac:dyDescent="0.25">
      <c r="A27" s="2"/>
      <c r="B27" t="s">
        <v>74</v>
      </c>
      <c r="C27" s="1">
        <v>6.5</v>
      </c>
      <c r="D27" s="1" t="s">
        <v>11</v>
      </c>
      <c r="E27" s="1" t="s">
        <v>11</v>
      </c>
      <c r="F27" s="1">
        <v>4</v>
      </c>
      <c r="G27" s="1">
        <v>3</v>
      </c>
      <c r="H27" s="1">
        <v>6</v>
      </c>
      <c r="I27" s="1">
        <v>1</v>
      </c>
      <c r="J27" s="8">
        <v>44637.850405092591</v>
      </c>
      <c r="T27"/>
      <c r="U27" s="20"/>
      <c r="X27"/>
      <c r="Y27"/>
    </row>
    <row r="28" spans="1:25" ht="15" x14ac:dyDescent="0.25">
      <c r="B28" t="s">
        <v>75</v>
      </c>
      <c r="C28" s="1">
        <v>5</v>
      </c>
      <c r="D28" s="1" t="s">
        <v>11</v>
      </c>
      <c r="E28" s="1" t="s">
        <v>11</v>
      </c>
      <c r="F28" s="1">
        <v>5</v>
      </c>
      <c r="G28" s="1">
        <v>3</v>
      </c>
      <c r="H28" s="1">
        <v>6</v>
      </c>
      <c r="I28" s="1">
        <v>0</v>
      </c>
      <c r="J28" s="8">
        <v>44637.841493055559</v>
      </c>
      <c r="T28"/>
      <c r="U28" s="20"/>
      <c r="X28"/>
      <c r="Y28"/>
    </row>
    <row r="29" spans="1:25" ht="15" x14ac:dyDescent="0.25">
      <c r="B29" t="s">
        <v>48</v>
      </c>
      <c r="C29" s="1">
        <v>7</v>
      </c>
      <c r="D29" s="1" t="s">
        <v>11</v>
      </c>
      <c r="E29" s="1" t="s">
        <v>11</v>
      </c>
      <c r="F29" s="1">
        <v>5</v>
      </c>
      <c r="G29" s="1">
        <v>2</v>
      </c>
      <c r="H29" s="1">
        <v>7</v>
      </c>
      <c r="I29" s="1">
        <v>2</v>
      </c>
      <c r="J29" s="8">
        <v>44637.829479166663</v>
      </c>
      <c r="T29"/>
      <c r="U29" s="20"/>
      <c r="X29"/>
      <c r="Y29"/>
    </row>
    <row r="30" spans="1:25" ht="15" x14ac:dyDescent="0.25">
      <c r="B30" t="s">
        <v>71</v>
      </c>
      <c r="C30" s="1">
        <v>6</v>
      </c>
      <c r="D30" s="1" t="s">
        <v>15</v>
      </c>
      <c r="E30" s="1" t="s">
        <v>11</v>
      </c>
      <c r="F30" s="1">
        <v>5</v>
      </c>
      <c r="G30" s="1">
        <v>2</v>
      </c>
      <c r="H30" s="1">
        <v>2</v>
      </c>
      <c r="I30" s="1">
        <v>0</v>
      </c>
      <c r="J30" s="8">
        <v>44637.825891203705</v>
      </c>
      <c r="T30"/>
      <c r="U30" s="20"/>
      <c r="X30"/>
      <c r="Y30"/>
    </row>
    <row r="31" spans="1:25" ht="15" x14ac:dyDescent="0.25">
      <c r="B31" t="s">
        <v>70</v>
      </c>
      <c r="C31" s="1">
        <v>5.5</v>
      </c>
      <c r="D31" s="1" t="s">
        <v>11</v>
      </c>
      <c r="E31" s="1" t="s">
        <v>11</v>
      </c>
      <c r="F31" s="1">
        <v>5</v>
      </c>
      <c r="G31" s="1">
        <v>2</v>
      </c>
      <c r="H31" s="1">
        <v>8</v>
      </c>
      <c r="I31" s="1">
        <v>2</v>
      </c>
      <c r="J31" s="8">
        <v>44637.817789351851</v>
      </c>
      <c r="T31"/>
      <c r="U31" s="20"/>
      <c r="X31"/>
      <c r="Y31"/>
    </row>
    <row r="32" spans="1:25" ht="15" x14ac:dyDescent="0.25">
      <c r="B32" t="s">
        <v>72</v>
      </c>
      <c r="C32" s="1">
        <v>7.5</v>
      </c>
      <c r="D32" s="1" t="s">
        <v>11</v>
      </c>
      <c r="E32" s="1" t="s">
        <v>11</v>
      </c>
      <c r="F32" s="1">
        <v>5</v>
      </c>
      <c r="G32" s="1">
        <v>2</v>
      </c>
      <c r="H32" s="1">
        <v>7</v>
      </c>
      <c r="I32" s="1">
        <v>1</v>
      </c>
      <c r="J32" s="8">
        <v>44637.816192129627</v>
      </c>
      <c r="T32"/>
      <c r="U32" s="20"/>
      <c r="X32"/>
      <c r="Y32"/>
    </row>
    <row r="33" spans="1:25" ht="15" x14ac:dyDescent="0.25">
      <c r="A33" s="2"/>
      <c r="B33" t="s">
        <v>70</v>
      </c>
      <c r="C33" s="1">
        <v>5.5</v>
      </c>
      <c r="D33" s="1" t="s">
        <v>11</v>
      </c>
      <c r="E33" s="1" t="s">
        <v>11</v>
      </c>
      <c r="F33" s="1">
        <v>5</v>
      </c>
      <c r="G33" s="1">
        <v>2</v>
      </c>
      <c r="H33" s="1">
        <v>7</v>
      </c>
      <c r="I33" s="1">
        <v>1</v>
      </c>
      <c r="J33" s="8">
        <v>44629.840370370373</v>
      </c>
      <c r="T33"/>
      <c r="U33" s="20"/>
      <c r="X33"/>
      <c r="Y33"/>
    </row>
    <row r="34" spans="1:25" ht="15" x14ac:dyDescent="0.25">
      <c r="B34" t="s">
        <v>50</v>
      </c>
      <c r="C34" s="1">
        <v>9.5</v>
      </c>
      <c r="D34" s="1" t="s">
        <v>11</v>
      </c>
      <c r="E34" s="1" t="s">
        <v>11</v>
      </c>
      <c r="F34" s="1">
        <v>7</v>
      </c>
      <c r="G34" s="1">
        <v>3</v>
      </c>
      <c r="H34" s="1">
        <v>9</v>
      </c>
      <c r="I34" s="1">
        <v>5</v>
      </c>
      <c r="J34" s="8">
        <v>44628.90152777778</v>
      </c>
      <c r="T34"/>
      <c r="U34" s="20"/>
      <c r="X34"/>
      <c r="Y34"/>
    </row>
    <row r="35" spans="1:25" ht="15" x14ac:dyDescent="0.25">
      <c r="B35" t="s">
        <v>10</v>
      </c>
      <c r="C35" s="1">
        <v>10</v>
      </c>
      <c r="D35" s="1" t="s">
        <v>11</v>
      </c>
      <c r="E35" s="1" t="s">
        <v>11</v>
      </c>
      <c r="F35" s="1">
        <v>5</v>
      </c>
      <c r="G35" s="1">
        <v>3</v>
      </c>
      <c r="H35" s="1">
        <v>5</v>
      </c>
      <c r="I35" s="1">
        <v>2</v>
      </c>
      <c r="J35" s="8">
        <v>44566.046932870369</v>
      </c>
      <c r="T35"/>
      <c r="U35" s="20"/>
      <c r="X35"/>
      <c r="Y35"/>
    </row>
    <row r="36" spans="1:25" ht="15" x14ac:dyDescent="0.25">
      <c r="B36" t="s">
        <v>12</v>
      </c>
      <c r="C36" s="1">
        <v>4</v>
      </c>
      <c r="D36" s="1" t="s">
        <v>11</v>
      </c>
      <c r="E36" s="1" t="s">
        <v>11</v>
      </c>
      <c r="F36" s="1">
        <v>5</v>
      </c>
      <c r="G36" s="1">
        <v>2</v>
      </c>
      <c r="H36" s="1">
        <v>4</v>
      </c>
      <c r="I36" s="1">
        <v>0</v>
      </c>
      <c r="J36" s="8">
        <v>44566.040868055556</v>
      </c>
      <c r="T36"/>
      <c r="U36" s="20"/>
      <c r="X36"/>
      <c r="Y36"/>
    </row>
    <row r="37" spans="1:25" ht="15" x14ac:dyDescent="0.25">
      <c r="A37" s="2"/>
      <c r="B37" t="s">
        <v>10</v>
      </c>
      <c r="C37" s="1">
        <v>10</v>
      </c>
      <c r="D37" s="1" t="s">
        <v>11</v>
      </c>
      <c r="E37" s="1" t="s">
        <v>11</v>
      </c>
      <c r="F37" s="1">
        <v>5</v>
      </c>
      <c r="G37" s="1">
        <v>3</v>
      </c>
      <c r="H37" s="1">
        <v>11</v>
      </c>
      <c r="I37" s="1">
        <v>5</v>
      </c>
      <c r="J37" s="8">
        <v>44508.849849537037</v>
      </c>
      <c r="T37"/>
      <c r="U37" s="20"/>
      <c r="X37"/>
      <c r="Y37"/>
    </row>
    <row r="38" spans="1:25" ht="15" x14ac:dyDescent="0.25">
      <c r="B38" t="s">
        <v>13</v>
      </c>
      <c r="C38" s="1">
        <v>7</v>
      </c>
      <c r="D38" s="1" t="s">
        <v>11</v>
      </c>
      <c r="E38" s="1" t="s">
        <v>11</v>
      </c>
      <c r="F38" s="1">
        <v>5</v>
      </c>
      <c r="G38" s="1">
        <v>3</v>
      </c>
      <c r="H38" s="1">
        <v>9</v>
      </c>
      <c r="I38" s="1">
        <v>2</v>
      </c>
      <c r="J38" s="8">
        <v>44508.777060185188</v>
      </c>
      <c r="T38"/>
      <c r="U38" s="20"/>
      <c r="X38"/>
      <c r="Y38"/>
    </row>
    <row r="39" spans="1:25" ht="15" x14ac:dyDescent="0.25">
      <c r="B39" t="s">
        <v>14</v>
      </c>
      <c r="C39" s="1">
        <v>9</v>
      </c>
      <c r="D39" s="1" t="s">
        <v>15</v>
      </c>
      <c r="E39" s="1" t="s">
        <v>15</v>
      </c>
      <c r="F39" s="1">
        <v>7</v>
      </c>
      <c r="G39" s="1">
        <v>4</v>
      </c>
      <c r="H39" s="1">
        <v>7</v>
      </c>
      <c r="I39" s="1">
        <v>2</v>
      </c>
      <c r="J39" s="8">
        <v>44481.599999999999</v>
      </c>
      <c r="T39"/>
      <c r="U39" s="20"/>
      <c r="X39"/>
      <c r="Y39"/>
    </row>
    <row r="40" spans="1:25" ht="15" x14ac:dyDescent="0.25">
      <c r="A40" s="2"/>
      <c r="B40" t="s">
        <v>16</v>
      </c>
      <c r="C40" s="1">
        <v>7.5</v>
      </c>
      <c r="D40" s="1" t="s">
        <v>11</v>
      </c>
      <c r="E40" s="1" t="s">
        <v>11</v>
      </c>
      <c r="F40" s="1">
        <v>5</v>
      </c>
      <c r="G40" s="1">
        <v>2</v>
      </c>
      <c r="H40" s="1">
        <v>9</v>
      </c>
      <c r="I40" s="1">
        <v>4</v>
      </c>
      <c r="J40" s="8">
        <v>44445.636076388888</v>
      </c>
      <c r="T40"/>
      <c r="U40" s="20"/>
      <c r="X40"/>
      <c r="Y40"/>
    </row>
    <row r="41" spans="1:25" ht="15" x14ac:dyDescent="0.25">
      <c r="B41" t="s">
        <v>17</v>
      </c>
      <c r="C41" s="1">
        <v>6</v>
      </c>
      <c r="D41" s="1" t="s">
        <v>15</v>
      </c>
      <c r="E41" s="1" t="s">
        <v>11</v>
      </c>
      <c r="F41" s="1">
        <v>5</v>
      </c>
      <c r="G41" s="1">
        <v>2</v>
      </c>
      <c r="H41" s="1">
        <v>5</v>
      </c>
      <c r="I41" s="1">
        <v>0</v>
      </c>
      <c r="J41" s="8">
        <v>44389.485555555555</v>
      </c>
      <c r="T41"/>
      <c r="U41" s="20"/>
      <c r="Y41"/>
    </row>
    <row r="42" spans="1:25" ht="15" x14ac:dyDescent="0.25">
      <c r="B42" t="s">
        <v>18</v>
      </c>
      <c r="C42" s="1">
        <v>9.5</v>
      </c>
      <c r="D42" s="1" t="s">
        <v>11</v>
      </c>
      <c r="E42" s="1" t="s">
        <v>11</v>
      </c>
      <c r="F42" s="1">
        <v>5</v>
      </c>
      <c r="G42" s="1">
        <v>3</v>
      </c>
      <c r="H42" s="1">
        <v>6</v>
      </c>
      <c r="I42" s="1">
        <v>2</v>
      </c>
      <c r="J42" s="8">
        <v>44386.540636574071</v>
      </c>
      <c r="T42"/>
      <c r="U42" s="20"/>
      <c r="Y42"/>
    </row>
    <row r="43" spans="1:25" ht="15" x14ac:dyDescent="0.25">
      <c r="B43" t="s">
        <v>19</v>
      </c>
      <c r="C43" s="1">
        <v>10</v>
      </c>
      <c r="D43" s="1" t="s">
        <v>11</v>
      </c>
      <c r="E43" s="1" t="s">
        <v>11</v>
      </c>
      <c r="F43" s="1">
        <v>6</v>
      </c>
      <c r="G43" s="1">
        <v>3</v>
      </c>
      <c r="H43" s="1">
        <v>5</v>
      </c>
      <c r="I43" s="1">
        <v>3</v>
      </c>
      <c r="J43" s="8">
        <v>44379.614490740743</v>
      </c>
      <c r="T43"/>
      <c r="U43" s="20"/>
      <c r="Y43"/>
    </row>
    <row r="44" spans="1:25" ht="15" x14ac:dyDescent="0.25">
      <c r="A44" s="2"/>
      <c r="B44" t="s">
        <v>20</v>
      </c>
      <c r="C44" s="1">
        <v>8.5</v>
      </c>
      <c r="D44" s="1" t="s">
        <v>11</v>
      </c>
      <c r="E44" s="1" t="s">
        <v>11</v>
      </c>
      <c r="F44" s="1">
        <v>5</v>
      </c>
      <c r="G44" s="1">
        <v>2</v>
      </c>
      <c r="H44" s="1">
        <v>9</v>
      </c>
      <c r="I44" s="1">
        <v>4</v>
      </c>
      <c r="J44" s="8">
        <v>44338.662800925929</v>
      </c>
      <c r="T44"/>
      <c r="U44" s="20"/>
      <c r="Y44"/>
    </row>
    <row r="45" spans="1:25" ht="15" x14ac:dyDescent="0.25">
      <c r="B45" t="s">
        <v>21</v>
      </c>
      <c r="C45" s="1">
        <v>6.5</v>
      </c>
      <c r="D45" s="1" t="s">
        <v>11</v>
      </c>
      <c r="E45" s="1" t="s">
        <v>11</v>
      </c>
      <c r="F45" s="1">
        <v>5</v>
      </c>
      <c r="G45" s="1">
        <v>2</v>
      </c>
      <c r="H45" s="1">
        <v>4</v>
      </c>
      <c r="I45" s="1">
        <v>1</v>
      </c>
      <c r="J45" s="8">
        <v>44338.654131944444</v>
      </c>
      <c r="T45"/>
      <c r="U45" s="20"/>
      <c r="Y45"/>
    </row>
    <row r="46" spans="1:25" ht="15" x14ac:dyDescent="0.25">
      <c r="B46" t="s">
        <v>22</v>
      </c>
      <c r="C46" s="1">
        <v>7</v>
      </c>
      <c r="D46" s="1" t="s">
        <v>11</v>
      </c>
      <c r="E46" s="1" t="s">
        <v>11</v>
      </c>
      <c r="F46" s="1">
        <v>5</v>
      </c>
      <c r="G46" s="1">
        <v>2</v>
      </c>
      <c r="H46" s="1">
        <v>7</v>
      </c>
      <c r="I46" s="1">
        <v>2</v>
      </c>
      <c r="J46" s="8">
        <v>44338.638483796298</v>
      </c>
      <c r="T46"/>
      <c r="U46" s="20"/>
    </row>
    <row r="47" spans="1:25" ht="15" x14ac:dyDescent="0.25">
      <c r="B47" t="s">
        <v>23</v>
      </c>
      <c r="C47" s="1">
        <v>5.5</v>
      </c>
      <c r="D47" s="1" t="s">
        <v>11</v>
      </c>
      <c r="E47" s="1" t="s">
        <v>11</v>
      </c>
      <c r="F47" s="1">
        <v>5</v>
      </c>
      <c r="G47" s="1">
        <v>1</v>
      </c>
      <c r="H47" s="1">
        <v>3</v>
      </c>
      <c r="I47" s="1">
        <v>1</v>
      </c>
      <c r="J47" s="8">
        <v>44338.633171296293</v>
      </c>
      <c r="T47"/>
      <c r="U47" s="20"/>
    </row>
    <row r="48" spans="1:25" ht="15" x14ac:dyDescent="0.25">
      <c r="B48" t="s">
        <v>24</v>
      </c>
      <c r="C48" s="1">
        <v>6</v>
      </c>
      <c r="D48" s="1" t="s">
        <v>11</v>
      </c>
      <c r="E48" s="1" t="s">
        <v>11</v>
      </c>
      <c r="F48" s="1">
        <v>5</v>
      </c>
      <c r="G48" s="1">
        <v>2</v>
      </c>
      <c r="H48" s="1">
        <v>9</v>
      </c>
      <c r="I48" s="1">
        <v>2</v>
      </c>
      <c r="J48" s="8">
        <v>44338.631226851852</v>
      </c>
      <c r="T48"/>
      <c r="U48" s="20"/>
    </row>
    <row r="49" spans="1:21" ht="15" x14ac:dyDescent="0.25">
      <c r="A49" s="2"/>
      <c r="B49" t="s">
        <v>25</v>
      </c>
      <c r="C49" s="1">
        <v>5</v>
      </c>
      <c r="D49" s="1" t="s">
        <v>11</v>
      </c>
      <c r="E49" s="1" t="s">
        <v>11</v>
      </c>
      <c r="F49" s="1">
        <v>3</v>
      </c>
      <c r="G49" s="1">
        <v>1</v>
      </c>
      <c r="H49" s="1">
        <v>7</v>
      </c>
      <c r="I49" s="1">
        <v>1</v>
      </c>
      <c r="J49" s="8">
        <v>44338.62667824074</v>
      </c>
      <c r="T49"/>
      <c r="U49" s="20"/>
    </row>
    <row r="50" spans="1:21" ht="15" x14ac:dyDescent="0.25">
      <c r="B50" t="s">
        <v>26</v>
      </c>
      <c r="C50" s="1">
        <v>9</v>
      </c>
      <c r="D50" s="1" t="s">
        <v>11</v>
      </c>
      <c r="E50" s="1" t="s">
        <v>15</v>
      </c>
      <c r="F50" s="1">
        <v>3</v>
      </c>
      <c r="G50" s="1">
        <v>1</v>
      </c>
      <c r="H50" s="1">
        <v>2</v>
      </c>
      <c r="I50" s="1">
        <v>6</v>
      </c>
      <c r="J50" s="8">
        <v>44338.621539351851</v>
      </c>
      <c r="T50"/>
      <c r="U50" s="20"/>
    </row>
    <row r="51" spans="1:21" ht="15" x14ac:dyDescent="0.25">
      <c r="A51" s="2"/>
      <c r="B51" s="1" t="s">
        <v>27</v>
      </c>
      <c r="C51" s="1">
        <v>8.5</v>
      </c>
      <c r="D51" s="1" t="s">
        <v>11</v>
      </c>
      <c r="E51" s="1" t="s">
        <v>15</v>
      </c>
      <c r="F51" s="1">
        <v>3</v>
      </c>
      <c r="G51" s="1">
        <v>1</v>
      </c>
      <c r="H51" s="1">
        <v>9</v>
      </c>
      <c r="I51" s="1">
        <v>4</v>
      </c>
      <c r="J51" s="8">
        <v>44338.617268518516</v>
      </c>
      <c r="T51"/>
      <c r="U51" s="20"/>
    </row>
    <row r="52" spans="1:21" ht="15" x14ac:dyDescent="0.25">
      <c r="B52" t="s">
        <v>28</v>
      </c>
      <c r="C52" s="1">
        <v>10</v>
      </c>
      <c r="D52" s="1" t="s">
        <v>11</v>
      </c>
      <c r="E52" s="1" t="s">
        <v>11</v>
      </c>
      <c r="F52" s="1">
        <v>5</v>
      </c>
      <c r="G52" s="1">
        <v>3</v>
      </c>
      <c r="H52" s="1">
        <v>6</v>
      </c>
      <c r="I52" s="1">
        <v>3</v>
      </c>
      <c r="J52" s="8">
        <v>44338.614918981482</v>
      </c>
      <c r="T52"/>
      <c r="U52" s="20"/>
    </row>
    <row r="53" spans="1:21" ht="15" x14ac:dyDescent="0.25">
      <c r="A53" s="2"/>
      <c r="B53" t="s">
        <v>29</v>
      </c>
      <c r="C53" s="1">
        <v>9.5</v>
      </c>
      <c r="D53" s="1" t="s">
        <v>11</v>
      </c>
      <c r="E53" s="1" t="s">
        <v>15</v>
      </c>
      <c r="F53" s="1">
        <v>5</v>
      </c>
      <c r="G53" s="1">
        <v>2</v>
      </c>
      <c r="H53" s="1">
        <v>1</v>
      </c>
      <c r="I53" s="1">
        <v>1</v>
      </c>
      <c r="J53" s="8">
        <v>44338.613067129627</v>
      </c>
      <c r="T53"/>
      <c r="U53" s="20"/>
    </row>
    <row r="54" spans="1:21" ht="15" x14ac:dyDescent="0.25">
      <c r="B54" t="s">
        <v>30</v>
      </c>
      <c r="C54" s="1">
        <v>4</v>
      </c>
      <c r="D54" s="1" t="s">
        <v>11</v>
      </c>
      <c r="E54" s="1" t="s">
        <v>11</v>
      </c>
      <c r="F54" s="1">
        <v>5</v>
      </c>
      <c r="G54" s="1">
        <v>2</v>
      </c>
      <c r="H54" s="1">
        <v>1</v>
      </c>
      <c r="I54" s="1">
        <v>0</v>
      </c>
      <c r="J54" s="8">
        <v>44337.88548611111</v>
      </c>
      <c r="U54" s="20"/>
    </row>
    <row r="55" spans="1:21" ht="15" x14ac:dyDescent="0.25">
      <c r="B55" t="s">
        <v>31</v>
      </c>
      <c r="C55" s="1">
        <v>9</v>
      </c>
      <c r="D55" s="1" t="s">
        <v>11</v>
      </c>
      <c r="E55" s="1" t="s">
        <v>15</v>
      </c>
      <c r="F55" s="1">
        <v>3</v>
      </c>
      <c r="G55" s="1">
        <v>1</v>
      </c>
      <c r="H55" s="1">
        <v>6</v>
      </c>
      <c r="I55" s="1">
        <v>3</v>
      </c>
      <c r="J55" s="8">
        <v>44337.881064814814</v>
      </c>
      <c r="T55"/>
      <c r="U55" s="20"/>
    </row>
    <row r="56" spans="1:21" ht="15" x14ac:dyDescent="0.25">
      <c r="B56" t="s">
        <v>32</v>
      </c>
      <c r="C56" s="1">
        <v>9.5</v>
      </c>
      <c r="D56" s="1" t="s">
        <v>11</v>
      </c>
      <c r="E56" s="1" t="s">
        <v>15</v>
      </c>
      <c r="F56" s="1">
        <v>5</v>
      </c>
      <c r="G56" s="1">
        <v>2</v>
      </c>
      <c r="H56" s="1">
        <v>6</v>
      </c>
      <c r="I56" s="1">
        <v>3</v>
      </c>
      <c r="J56" s="8">
        <v>44337.868680555555</v>
      </c>
      <c r="T56"/>
      <c r="U56" s="20"/>
    </row>
    <row r="57" spans="1:21" ht="15" x14ac:dyDescent="0.25">
      <c r="A57" s="2"/>
      <c r="B57" t="s">
        <v>33</v>
      </c>
      <c r="C57" s="1">
        <v>9.5</v>
      </c>
      <c r="D57" s="1" t="s">
        <v>15</v>
      </c>
      <c r="E57" s="1" t="s">
        <v>11</v>
      </c>
      <c r="F57" s="1">
        <v>5</v>
      </c>
      <c r="G57" s="1">
        <v>2</v>
      </c>
      <c r="H57" s="1">
        <v>7</v>
      </c>
      <c r="I57" s="1">
        <v>4</v>
      </c>
      <c r="J57" s="8">
        <v>44337.866932870369</v>
      </c>
    </row>
    <row r="58" spans="1:21" ht="15" x14ac:dyDescent="0.25">
      <c r="B58" t="s">
        <v>34</v>
      </c>
      <c r="C58" s="1">
        <v>9.5</v>
      </c>
      <c r="D58" s="1" t="s">
        <v>11</v>
      </c>
      <c r="E58" s="1" t="s">
        <v>15</v>
      </c>
      <c r="F58" s="1">
        <v>5</v>
      </c>
      <c r="G58" s="1">
        <v>2</v>
      </c>
      <c r="H58" s="1">
        <v>1</v>
      </c>
      <c r="I58" s="1">
        <v>1</v>
      </c>
      <c r="J58" s="8">
        <v>44337.864652777775</v>
      </c>
    </row>
    <row r="59" spans="1:21" ht="15" x14ac:dyDescent="0.25">
      <c r="A59" s="2"/>
      <c r="B59" t="s">
        <v>35</v>
      </c>
      <c r="C59" s="1">
        <v>4.5</v>
      </c>
      <c r="D59" s="1" t="s">
        <v>11</v>
      </c>
      <c r="E59" s="1" t="s">
        <v>11</v>
      </c>
      <c r="F59" s="1">
        <v>7</v>
      </c>
      <c r="G59" s="1">
        <v>3</v>
      </c>
      <c r="H59" s="1">
        <v>1</v>
      </c>
      <c r="I59" s="1">
        <v>0</v>
      </c>
      <c r="J59" s="8">
        <v>44337.857407407406</v>
      </c>
    </row>
    <row r="60" spans="1:21" ht="15" x14ac:dyDescent="0.25">
      <c r="A60" s="2"/>
      <c r="B60" t="s">
        <v>36</v>
      </c>
      <c r="C60" s="1">
        <v>4</v>
      </c>
      <c r="D60" s="1" t="s">
        <v>11</v>
      </c>
      <c r="E60" s="1" t="s">
        <v>11</v>
      </c>
      <c r="F60" s="1">
        <v>1</v>
      </c>
      <c r="G60" s="1">
        <v>0</v>
      </c>
      <c r="H60" s="1">
        <v>5</v>
      </c>
      <c r="I60" s="1">
        <v>2</v>
      </c>
      <c r="J60" s="8">
        <v>44337.818101851852</v>
      </c>
    </row>
    <row r="61" spans="1:21" ht="15" x14ac:dyDescent="0.25">
      <c r="B61" t="s">
        <v>37</v>
      </c>
      <c r="C61" s="1">
        <v>8</v>
      </c>
      <c r="D61" s="1" t="s">
        <v>11</v>
      </c>
      <c r="E61" s="1" t="s">
        <v>11</v>
      </c>
      <c r="F61" s="1">
        <v>5</v>
      </c>
      <c r="G61" s="1">
        <v>2</v>
      </c>
      <c r="H61" s="1">
        <v>5</v>
      </c>
      <c r="I61" s="1">
        <v>2</v>
      </c>
      <c r="J61" s="8">
        <v>44337.781875000001</v>
      </c>
    </row>
    <row r="62" spans="1:21" ht="15" x14ac:dyDescent="0.25">
      <c r="B62" t="s">
        <v>38</v>
      </c>
      <c r="C62" s="1">
        <v>9</v>
      </c>
      <c r="D62" s="1" t="s">
        <v>11</v>
      </c>
      <c r="E62" s="1" t="s">
        <v>11</v>
      </c>
      <c r="F62" s="1">
        <v>5</v>
      </c>
      <c r="G62" s="1">
        <v>2</v>
      </c>
      <c r="H62" s="1">
        <v>6</v>
      </c>
      <c r="I62" s="1">
        <v>4</v>
      </c>
      <c r="J62" s="8">
        <v>44337.773900462962</v>
      </c>
    </row>
    <row r="63" spans="1:21" ht="15" x14ac:dyDescent="0.25">
      <c r="B63" t="s">
        <v>39</v>
      </c>
      <c r="C63" s="1">
        <v>4.5</v>
      </c>
      <c r="D63" s="1" t="s">
        <v>11</v>
      </c>
      <c r="E63" s="1" t="s">
        <v>11</v>
      </c>
      <c r="F63" s="1">
        <v>7</v>
      </c>
      <c r="G63" s="1">
        <v>3</v>
      </c>
      <c r="H63" s="1">
        <v>1</v>
      </c>
      <c r="I63" s="1">
        <v>0</v>
      </c>
      <c r="J63" s="8">
        <v>44337.74422453704</v>
      </c>
      <c r="U63"/>
    </row>
    <row r="64" spans="1:21" ht="15" x14ac:dyDescent="0.25">
      <c r="B64" t="s">
        <v>40</v>
      </c>
      <c r="C64" s="1">
        <v>7</v>
      </c>
      <c r="D64" s="1" t="s">
        <v>11</v>
      </c>
      <c r="E64" s="1" t="s">
        <v>15</v>
      </c>
      <c r="F64" s="1">
        <v>3</v>
      </c>
      <c r="G64" s="1">
        <v>1</v>
      </c>
      <c r="H64" s="1">
        <v>8</v>
      </c>
      <c r="I64" s="1">
        <v>2</v>
      </c>
      <c r="J64" s="8">
        <v>44337.726909722223</v>
      </c>
      <c r="U64"/>
    </row>
    <row r="65" spans="1:21" ht="15" x14ac:dyDescent="0.25">
      <c r="B65" t="s">
        <v>41</v>
      </c>
      <c r="C65" s="1">
        <v>4</v>
      </c>
      <c r="D65" s="1" t="s">
        <v>11</v>
      </c>
      <c r="E65" s="1" t="s">
        <v>11</v>
      </c>
      <c r="F65" s="1">
        <v>5</v>
      </c>
      <c r="G65" s="1">
        <v>2</v>
      </c>
      <c r="H65" s="1">
        <v>2</v>
      </c>
      <c r="I65" s="1">
        <v>0</v>
      </c>
      <c r="J65" s="8">
        <v>44337.709826388891</v>
      </c>
      <c r="U65"/>
    </row>
    <row r="66" spans="1:21" ht="15" x14ac:dyDescent="0.25">
      <c r="B66" t="s">
        <v>42</v>
      </c>
      <c r="C66" s="1">
        <v>9</v>
      </c>
      <c r="D66" s="1" t="s">
        <v>11</v>
      </c>
      <c r="E66" s="1" t="s">
        <v>15</v>
      </c>
      <c r="F66" s="1">
        <v>7</v>
      </c>
      <c r="G66" s="1">
        <v>3</v>
      </c>
      <c r="H66" s="1">
        <v>7</v>
      </c>
      <c r="I66" s="1">
        <v>3</v>
      </c>
      <c r="J66" s="8">
        <v>44337.697905092595</v>
      </c>
      <c r="U66"/>
    </row>
    <row r="67" spans="1:21" ht="15" x14ac:dyDescent="0.25">
      <c r="B67" t="s">
        <v>43</v>
      </c>
      <c r="C67" s="1">
        <v>10</v>
      </c>
      <c r="D67" s="1" t="s">
        <v>11</v>
      </c>
      <c r="E67" s="1" t="s">
        <v>11</v>
      </c>
      <c r="F67" s="1">
        <v>4</v>
      </c>
      <c r="G67" s="1">
        <v>2</v>
      </c>
      <c r="H67" s="1">
        <v>8</v>
      </c>
      <c r="I67" s="1">
        <v>4</v>
      </c>
      <c r="J67" s="8">
        <v>44337.695254629631</v>
      </c>
      <c r="U67"/>
    </row>
    <row r="68" spans="1:21" ht="15" x14ac:dyDescent="0.25">
      <c r="A68" s="2"/>
      <c r="B68" t="s">
        <v>44</v>
      </c>
      <c r="C68" s="1">
        <v>8.5</v>
      </c>
      <c r="D68" s="1" t="s">
        <v>15</v>
      </c>
      <c r="E68" s="1" t="s">
        <v>11</v>
      </c>
      <c r="F68" s="1">
        <v>1</v>
      </c>
      <c r="G68" s="1">
        <v>1</v>
      </c>
      <c r="H68" s="1">
        <v>11</v>
      </c>
      <c r="I68" s="1">
        <v>3</v>
      </c>
      <c r="J68" s="8">
        <v>44337.665532407409</v>
      </c>
      <c r="U68"/>
    </row>
    <row r="69" spans="1:21" ht="15" x14ac:dyDescent="0.25">
      <c r="A69" s="2"/>
      <c r="B69" t="s">
        <v>45</v>
      </c>
      <c r="C69" s="1">
        <v>5.5</v>
      </c>
      <c r="D69" s="1" t="s">
        <v>11</v>
      </c>
      <c r="E69" s="1" t="s">
        <v>11</v>
      </c>
      <c r="F69" s="1">
        <v>5</v>
      </c>
      <c r="G69" s="1">
        <v>2</v>
      </c>
      <c r="H69" s="1">
        <v>8</v>
      </c>
      <c r="I69" s="1">
        <v>1</v>
      </c>
      <c r="J69" s="8">
        <v>44337.635706018518</v>
      </c>
      <c r="U69"/>
    </row>
    <row r="70" spans="1:21" ht="15" x14ac:dyDescent="0.25">
      <c r="B70" t="s">
        <v>46</v>
      </c>
      <c r="C70" s="1">
        <v>9</v>
      </c>
      <c r="D70" s="1" t="s">
        <v>15</v>
      </c>
      <c r="E70" s="1" t="s">
        <v>11</v>
      </c>
      <c r="F70" s="1">
        <v>5</v>
      </c>
      <c r="G70" s="1">
        <v>2</v>
      </c>
      <c r="H70" s="1">
        <v>6</v>
      </c>
      <c r="I70" s="1">
        <v>2</v>
      </c>
      <c r="J70" s="8">
        <v>44313.730173611111</v>
      </c>
      <c r="U70"/>
    </row>
    <row r="71" spans="1:21" ht="15" x14ac:dyDescent="0.25">
      <c r="B71" t="s">
        <v>47</v>
      </c>
      <c r="C71" s="1">
        <v>8</v>
      </c>
      <c r="D71" s="1" t="s">
        <v>11</v>
      </c>
      <c r="E71" s="1" t="s">
        <v>11</v>
      </c>
      <c r="F71" s="1">
        <v>5</v>
      </c>
      <c r="G71" s="1">
        <v>2</v>
      </c>
      <c r="H71" s="1">
        <v>4</v>
      </c>
      <c r="I71" s="1">
        <v>3</v>
      </c>
      <c r="J71" s="8">
        <v>44308.824942129628</v>
      </c>
      <c r="U71"/>
    </row>
    <row r="72" spans="1:21" ht="15" x14ac:dyDescent="0.25">
      <c r="B72" t="s">
        <v>19</v>
      </c>
      <c r="C72" s="1">
        <v>10</v>
      </c>
      <c r="D72" s="1" t="s">
        <v>11</v>
      </c>
      <c r="E72" s="1" t="s">
        <v>11</v>
      </c>
      <c r="F72" s="1">
        <v>3</v>
      </c>
      <c r="G72" s="1">
        <v>1</v>
      </c>
      <c r="H72" s="1">
        <v>5</v>
      </c>
      <c r="I72" s="1">
        <v>3</v>
      </c>
      <c r="J72" s="8">
        <v>44307.618761574071</v>
      </c>
      <c r="U72"/>
    </row>
    <row r="73" spans="1:21" ht="15" x14ac:dyDescent="0.25">
      <c r="B73" t="s">
        <v>48</v>
      </c>
      <c r="C73" s="1">
        <v>7</v>
      </c>
      <c r="D73" s="1" t="s">
        <v>11</v>
      </c>
      <c r="E73" s="1" t="s">
        <v>11</v>
      </c>
      <c r="F73" s="1">
        <v>5</v>
      </c>
      <c r="G73" s="1">
        <v>2</v>
      </c>
      <c r="H73" s="1">
        <v>8</v>
      </c>
      <c r="I73" s="1">
        <v>2</v>
      </c>
      <c r="J73" s="8">
        <v>44307.611180555556</v>
      </c>
      <c r="U73"/>
    </row>
    <row r="74" spans="1:21" ht="15" x14ac:dyDescent="0.25">
      <c r="B74" t="s">
        <v>13</v>
      </c>
      <c r="C74" s="1">
        <v>7</v>
      </c>
      <c r="D74" s="1" t="s">
        <v>11</v>
      </c>
      <c r="E74" s="1" t="s">
        <v>11</v>
      </c>
      <c r="F74" s="1">
        <v>5</v>
      </c>
      <c r="G74" s="1">
        <v>3</v>
      </c>
      <c r="H74" s="1">
        <v>7</v>
      </c>
      <c r="I74" s="1">
        <v>1</v>
      </c>
      <c r="J74" s="8">
        <v>44287.583726851852</v>
      </c>
      <c r="U74"/>
    </row>
    <row r="75" spans="1:21" ht="15" x14ac:dyDescent="0.25">
      <c r="B75" t="s">
        <v>49</v>
      </c>
      <c r="C75" s="1">
        <v>6.5</v>
      </c>
      <c r="D75" s="1" t="s">
        <v>11</v>
      </c>
      <c r="E75" s="1" t="s">
        <v>11</v>
      </c>
      <c r="F75" s="1">
        <v>5</v>
      </c>
      <c r="G75" s="1">
        <v>3</v>
      </c>
      <c r="H75" s="1">
        <v>6</v>
      </c>
      <c r="I75" s="1">
        <v>1</v>
      </c>
      <c r="J75" s="8">
        <v>44274.853946759256</v>
      </c>
      <c r="U75"/>
    </row>
    <row r="76" spans="1:21" ht="15" x14ac:dyDescent="0.25">
      <c r="B76" t="s">
        <v>12</v>
      </c>
      <c r="C76" s="1">
        <v>4</v>
      </c>
      <c r="D76" s="1" t="s">
        <v>11</v>
      </c>
      <c r="E76" s="1" t="s">
        <v>11</v>
      </c>
      <c r="F76" s="1">
        <v>5</v>
      </c>
      <c r="G76" s="1">
        <v>2</v>
      </c>
      <c r="H76" s="1">
        <v>6</v>
      </c>
      <c r="I76" s="1">
        <v>2</v>
      </c>
      <c r="J76" s="8">
        <v>44274.846203703702</v>
      </c>
      <c r="U76"/>
    </row>
    <row r="77" spans="1:21" ht="15" x14ac:dyDescent="0.25">
      <c r="B77" t="s">
        <v>50</v>
      </c>
      <c r="C77" s="1">
        <v>9.5</v>
      </c>
      <c r="D77" s="1" t="s">
        <v>11</v>
      </c>
      <c r="E77" s="1" t="s">
        <v>11</v>
      </c>
      <c r="F77" s="1">
        <v>7</v>
      </c>
      <c r="G77" s="1">
        <v>3</v>
      </c>
      <c r="H77" s="1">
        <v>9</v>
      </c>
      <c r="I77" s="1">
        <v>4</v>
      </c>
      <c r="J77" s="8">
        <v>44274.818055555559</v>
      </c>
    </row>
    <row r="78" spans="1:21" ht="15" x14ac:dyDescent="0.25">
      <c r="B78" t="s">
        <v>51</v>
      </c>
      <c r="C78" s="1">
        <v>7.5</v>
      </c>
      <c r="D78" s="1" t="s">
        <v>11</v>
      </c>
      <c r="E78" s="1" t="s">
        <v>11</v>
      </c>
      <c r="F78" s="1">
        <v>5</v>
      </c>
      <c r="G78" s="1">
        <v>2</v>
      </c>
      <c r="H78" s="1">
        <v>3</v>
      </c>
      <c r="I78" s="1">
        <v>1</v>
      </c>
      <c r="J78" s="8">
        <v>44258.777453703704</v>
      </c>
    </row>
    <row r="79" spans="1:21" ht="15" x14ac:dyDescent="0.25">
      <c r="B79" t="s">
        <v>52</v>
      </c>
      <c r="C79" s="1">
        <v>6.5</v>
      </c>
      <c r="D79" s="1" t="s">
        <v>11</v>
      </c>
      <c r="E79" s="1" t="s">
        <v>11</v>
      </c>
      <c r="F79" s="1">
        <v>5</v>
      </c>
      <c r="G79" s="1">
        <v>3</v>
      </c>
      <c r="H79" s="1">
        <v>6</v>
      </c>
      <c r="I79" s="1">
        <v>1</v>
      </c>
      <c r="J79" s="8">
        <v>44258.762546296297</v>
      </c>
    </row>
    <row r="80" spans="1:21" ht="15" x14ac:dyDescent="0.25">
      <c r="B80" t="s">
        <v>53</v>
      </c>
      <c r="C80" s="1">
        <v>7.5</v>
      </c>
      <c r="D80" s="1" t="s">
        <v>11</v>
      </c>
      <c r="E80" s="1" t="s">
        <v>11</v>
      </c>
      <c r="F80" s="1">
        <v>5</v>
      </c>
      <c r="G80" s="1">
        <v>2</v>
      </c>
      <c r="H80" s="1">
        <v>3</v>
      </c>
      <c r="I80" s="1">
        <v>1</v>
      </c>
      <c r="J80" s="8">
        <v>44258.759606481479</v>
      </c>
    </row>
    <row r="81" spans="2:10" ht="15" x14ac:dyDescent="0.25">
      <c r="B81" t="s">
        <v>54</v>
      </c>
      <c r="C81" s="1">
        <v>7</v>
      </c>
      <c r="D81" s="1" t="s">
        <v>11</v>
      </c>
      <c r="E81" s="1" t="s">
        <v>15</v>
      </c>
      <c r="F81" s="1">
        <v>6</v>
      </c>
      <c r="G81" s="1">
        <v>2</v>
      </c>
      <c r="H81" s="1">
        <v>4</v>
      </c>
      <c r="I81" s="1">
        <v>1</v>
      </c>
      <c r="J81" s="8">
        <v>44258.754201388889</v>
      </c>
    </row>
    <row r="82" spans="2:10" ht="15" x14ac:dyDescent="0.25">
      <c r="B82" t="s">
        <v>55</v>
      </c>
      <c r="C82" s="1">
        <v>8</v>
      </c>
      <c r="D82" s="1" t="s">
        <v>15</v>
      </c>
      <c r="E82" s="1" t="s">
        <v>11</v>
      </c>
      <c r="F82" s="1">
        <v>5</v>
      </c>
      <c r="G82" s="1">
        <v>3</v>
      </c>
      <c r="H82" s="1">
        <v>6</v>
      </c>
      <c r="I82" s="1">
        <v>1</v>
      </c>
      <c r="J82" s="8">
        <v>44258.7497337963</v>
      </c>
    </row>
    <row r="83" spans="2:10" ht="15" x14ac:dyDescent="0.25">
      <c r="B83" t="s">
        <v>56</v>
      </c>
      <c r="C83" s="1">
        <v>8.5</v>
      </c>
      <c r="D83" s="1" t="s">
        <v>15</v>
      </c>
      <c r="E83" s="1" t="s">
        <v>11</v>
      </c>
      <c r="F83" s="1">
        <v>5</v>
      </c>
      <c r="G83" s="1">
        <v>3</v>
      </c>
      <c r="H83" s="1">
        <v>7</v>
      </c>
      <c r="I83" s="1">
        <v>2</v>
      </c>
      <c r="J83" s="8">
        <v>44258.727858796294</v>
      </c>
    </row>
    <row r="84" spans="2:10" ht="15" x14ac:dyDescent="0.25">
      <c r="B84" t="s">
        <v>57</v>
      </c>
      <c r="C84" s="1">
        <v>9</v>
      </c>
      <c r="D84" s="1" t="s">
        <v>11</v>
      </c>
      <c r="E84" s="1" t="s">
        <v>15</v>
      </c>
      <c r="F84" s="1">
        <v>3</v>
      </c>
      <c r="G84" s="1">
        <v>1</v>
      </c>
      <c r="H84" s="1">
        <v>1</v>
      </c>
      <c r="I84" s="1">
        <v>1</v>
      </c>
      <c r="J84" s="8">
        <v>44258.72451388889</v>
      </c>
    </row>
    <row r="85" spans="2:10" ht="15" x14ac:dyDescent="0.25">
      <c r="B85" t="s">
        <v>58</v>
      </c>
      <c r="C85" s="1">
        <v>4</v>
      </c>
      <c r="D85" s="1" t="s">
        <v>11</v>
      </c>
      <c r="E85" s="1" t="s">
        <v>11</v>
      </c>
      <c r="F85" s="1">
        <v>5</v>
      </c>
      <c r="G85" s="1">
        <v>2</v>
      </c>
      <c r="H85" s="1">
        <v>2</v>
      </c>
      <c r="I85" s="1">
        <v>0</v>
      </c>
      <c r="J85" s="8">
        <v>44258.721886574072</v>
      </c>
    </row>
    <row r="86" spans="2:10" ht="15" x14ac:dyDescent="0.25">
      <c r="B86" t="s">
        <v>59</v>
      </c>
      <c r="C86" s="1">
        <v>6.5</v>
      </c>
      <c r="D86" s="1" t="s">
        <v>11</v>
      </c>
      <c r="E86" s="1" t="s">
        <v>11</v>
      </c>
      <c r="F86" s="1">
        <v>7</v>
      </c>
      <c r="G86" s="1">
        <v>3</v>
      </c>
      <c r="H86" s="1">
        <v>5</v>
      </c>
      <c r="I86" s="1">
        <v>1</v>
      </c>
      <c r="J86" s="8">
        <v>44258.716828703706</v>
      </c>
    </row>
    <row r="87" spans="2:10" ht="15" x14ac:dyDescent="0.25">
      <c r="B87" t="s">
        <v>60</v>
      </c>
      <c r="C87" s="1">
        <v>10</v>
      </c>
      <c r="D87" s="1" t="s">
        <v>11</v>
      </c>
      <c r="E87" s="1" t="s">
        <v>15</v>
      </c>
      <c r="F87" s="1">
        <v>3</v>
      </c>
      <c r="G87" s="1">
        <v>2</v>
      </c>
      <c r="H87" s="1">
        <v>4</v>
      </c>
      <c r="I87" s="1">
        <v>2</v>
      </c>
      <c r="J87" s="8">
        <v>44258.70820601852</v>
      </c>
    </row>
    <row r="88" spans="2:10" ht="15" x14ac:dyDescent="0.25">
      <c r="B88" t="s">
        <v>61</v>
      </c>
      <c r="C88" s="1">
        <v>6.5</v>
      </c>
      <c r="D88" s="1" t="s">
        <v>15</v>
      </c>
      <c r="E88" s="1" t="s">
        <v>11</v>
      </c>
      <c r="F88" s="1">
        <v>3</v>
      </c>
      <c r="G88" s="1">
        <v>2</v>
      </c>
      <c r="H88" s="1">
        <v>3</v>
      </c>
      <c r="I88" s="1">
        <v>0</v>
      </c>
      <c r="J88" s="8">
        <v>44258.704780092594</v>
      </c>
    </row>
    <row r="89" spans="2:10" ht="15" x14ac:dyDescent="0.25">
      <c r="B89" t="s">
        <v>62</v>
      </c>
      <c r="C89" s="1">
        <v>8.5</v>
      </c>
      <c r="D89" s="1" t="s">
        <v>11</v>
      </c>
      <c r="E89" s="1" t="s">
        <v>15</v>
      </c>
      <c r="F89" s="1">
        <v>4</v>
      </c>
      <c r="G89" s="1">
        <v>1</v>
      </c>
      <c r="H89" s="1">
        <v>6</v>
      </c>
      <c r="I89" s="1">
        <v>3</v>
      </c>
      <c r="J89" s="8">
        <v>44258.701863425929</v>
      </c>
    </row>
    <row r="90" spans="2:10" ht="15" x14ac:dyDescent="0.25">
      <c r="B90" t="s">
        <v>63</v>
      </c>
      <c r="C90" s="1">
        <v>7</v>
      </c>
      <c r="D90" s="1" t="s">
        <v>11</v>
      </c>
      <c r="E90" s="1" t="s">
        <v>11</v>
      </c>
      <c r="F90" s="1">
        <v>7</v>
      </c>
      <c r="G90" s="1">
        <v>4</v>
      </c>
      <c r="H90" s="1">
        <v>5</v>
      </c>
      <c r="I90" s="1">
        <v>1</v>
      </c>
      <c r="J90" s="8">
        <v>44258.692835648151</v>
      </c>
    </row>
    <row r="91" spans="2:10" ht="15" x14ac:dyDescent="0.25">
      <c r="B91" t="s">
        <v>64</v>
      </c>
      <c r="C91" s="1">
        <v>10</v>
      </c>
      <c r="D91" s="1" t="s">
        <v>15</v>
      </c>
      <c r="E91" s="1" t="s">
        <v>11</v>
      </c>
      <c r="F91" s="1">
        <v>5</v>
      </c>
      <c r="G91" s="1">
        <v>3</v>
      </c>
      <c r="H91" s="1">
        <v>4</v>
      </c>
      <c r="I91" s="1">
        <v>2</v>
      </c>
      <c r="J91" s="8">
        <v>44256.846921296295</v>
      </c>
    </row>
    <row r="92" spans="2:10" ht="15" x14ac:dyDescent="0.25">
      <c r="B92" t="s">
        <v>65</v>
      </c>
      <c r="C92" s="1">
        <v>8.5</v>
      </c>
      <c r="D92" s="1" t="s">
        <v>11</v>
      </c>
      <c r="E92" s="1" t="s">
        <v>11</v>
      </c>
      <c r="F92" s="1">
        <v>5</v>
      </c>
      <c r="G92" s="1">
        <v>2</v>
      </c>
      <c r="H92" s="1">
        <v>9</v>
      </c>
      <c r="I92" s="1">
        <v>4</v>
      </c>
      <c r="J92" s="8">
        <v>44256.84275462963</v>
      </c>
    </row>
    <row r="93" spans="2:10" ht="15" x14ac:dyDescent="0.25">
      <c r="B93" t="s">
        <v>66</v>
      </c>
      <c r="C93" s="1">
        <v>9</v>
      </c>
      <c r="D93" s="1" t="s">
        <v>11</v>
      </c>
      <c r="E93" s="1" t="s">
        <v>11</v>
      </c>
      <c r="F93" s="1">
        <v>5</v>
      </c>
      <c r="G93" s="1">
        <v>2</v>
      </c>
      <c r="H93" s="1">
        <v>5</v>
      </c>
      <c r="I93" s="1">
        <v>3</v>
      </c>
      <c r="J93" s="8">
        <v>44247.881377314814</v>
      </c>
    </row>
    <row r="94" spans="2:10" ht="15" x14ac:dyDescent="0.25">
      <c r="B94" t="s">
        <v>67</v>
      </c>
      <c r="C94" s="1">
        <v>5.5</v>
      </c>
      <c r="D94" s="1" t="s">
        <v>11</v>
      </c>
      <c r="E94" s="1" t="s">
        <v>11</v>
      </c>
      <c r="F94" s="1">
        <v>5</v>
      </c>
      <c r="G94" s="1">
        <v>2</v>
      </c>
      <c r="H94" s="1">
        <v>6</v>
      </c>
      <c r="I94" s="1">
        <v>1</v>
      </c>
      <c r="J94" s="8">
        <v>44247.881006944444</v>
      </c>
    </row>
    <row r="95" spans="2:10" ht="15" x14ac:dyDescent="0.25">
      <c r="B95" t="s">
        <v>68</v>
      </c>
      <c r="C95" s="1">
        <v>6</v>
      </c>
      <c r="D95" s="1" t="s">
        <v>11</v>
      </c>
      <c r="E95" s="1" t="s">
        <v>11</v>
      </c>
      <c r="F95" s="1">
        <v>5</v>
      </c>
      <c r="G95" s="1">
        <v>3</v>
      </c>
      <c r="H95" s="1">
        <v>5</v>
      </c>
      <c r="I95" s="1">
        <v>1</v>
      </c>
      <c r="J95" s="8">
        <v>44247.880636574075</v>
      </c>
    </row>
    <row r="96" spans="2:10" ht="15" x14ac:dyDescent="0.25">
      <c r="B96" t="s">
        <v>12</v>
      </c>
      <c r="C96" s="1">
        <v>4</v>
      </c>
      <c r="D96" s="1" t="s">
        <v>11</v>
      </c>
      <c r="E96" s="1" t="s">
        <v>11</v>
      </c>
      <c r="F96" s="1">
        <v>5</v>
      </c>
      <c r="G96" s="1">
        <v>3</v>
      </c>
      <c r="H96" s="1">
        <v>6</v>
      </c>
      <c r="I96" s="1">
        <v>2</v>
      </c>
      <c r="J96" s="8">
        <v>44247.88013888889</v>
      </c>
    </row>
    <row r="97" spans="2:10" ht="15" customHeight="1" x14ac:dyDescent="0.25">
      <c r="B97" t="s">
        <v>47</v>
      </c>
      <c r="C97" s="1">
        <v>8</v>
      </c>
      <c r="D97" s="1" t="s">
        <v>11</v>
      </c>
      <c r="E97" s="1" t="s">
        <v>11</v>
      </c>
      <c r="F97" s="1">
        <v>5</v>
      </c>
      <c r="G97" s="1">
        <v>2</v>
      </c>
      <c r="H97" s="1">
        <v>4</v>
      </c>
      <c r="I97" s="1">
        <v>2</v>
      </c>
      <c r="J97" s="8">
        <v>44247.879479166666</v>
      </c>
    </row>
    <row r="98" spans="2:10" ht="15" x14ac:dyDescent="0.25">
      <c r="B98" t="s">
        <v>69</v>
      </c>
      <c r="C98" s="1">
        <v>7.5</v>
      </c>
      <c r="D98" s="1" t="s">
        <v>11</v>
      </c>
      <c r="E98" s="1" t="s">
        <v>11</v>
      </c>
      <c r="F98" s="1">
        <v>5</v>
      </c>
      <c r="G98" s="1">
        <v>2</v>
      </c>
      <c r="H98" s="1">
        <v>4</v>
      </c>
      <c r="I98" s="1">
        <v>0</v>
      </c>
      <c r="J98" s="8">
        <v>44247.878935185188</v>
      </c>
    </row>
    <row r="99" spans="2:10" ht="15" x14ac:dyDescent="0.25">
      <c r="B99" t="s">
        <v>49</v>
      </c>
      <c r="C99" s="1">
        <v>6.5</v>
      </c>
      <c r="D99" s="1" t="s">
        <v>11</v>
      </c>
      <c r="E99" s="1" t="s">
        <v>11</v>
      </c>
      <c r="F99" s="1">
        <v>5</v>
      </c>
      <c r="G99" s="1">
        <v>2</v>
      </c>
      <c r="H99" s="1">
        <v>6</v>
      </c>
      <c r="I99" s="1">
        <v>1</v>
      </c>
      <c r="J99" s="8">
        <v>44247.878518518519</v>
      </c>
    </row>
    <row r="100" spans="2:10" ht="15" x14ac:dyDescent="0.25">
      <c r="B100" t="s">
        <v>10</v>
      </c>
      <c r="C100" s="1">
        <v>10</v>
      </c>
      <c r="D100" s="1" t="s">
        <v>11</v>
      </c>
      <c r="E100" s="1" t="s">
        <v>11</v>
      </c>
      <c r="F100" s="1">
        <v>5</v>
      </c>
      <c r="G100" s="1">
        <v>3</v>
      </c>
      <c r="H100" s="1">
        <v>10</v>
      </c>
      <c r="I100" s="1">
        <v>4</v>
      </c>
      <c r="J100" s="8">
        <v>44247.877418981479</v>
      </c>
    </row>
    <row r="101" spans="2:10" ht="15" x14ac:dyDescent="0.25">
      <c r="B101" t="s">
        <v>70</v>
      </c>
      <c r="C101" s="1">
        <v>5.5</v>
      </c>
      <c r="D101" s="1" t="s">
        <v>11</v>
      </c>
      <c r="E101" s="1" t="s">
        <v>11</v>
      </c>
      <c r="F101" s="1">
        <v>5</v>
      </c>
      <c r="G101" s="1">
        <v>2</v>
      </c>
      <c r="H101" s="1">
        <v>8</v>
      </c>
      <c r="I101" s="1">
        <v>2</v>
      </c>
      <c r="J101" s="8">
        <v>44247.874039351853</v>
      </c>
    </row>
    <row r="102" spans="2:10" ht="15" x14ac:dyDescent="0.25">
      <c r="B102" t="s">
        <v>50</v>
      </c>
      <c r="C102" s="1">
        <v>9.5</v>
      </c>
      <c r="D102" s="1" t="s">
        <v>15</v>
      </c>
      <c r="E102" s="1" t="s">
        <v>11</v>
      </c>
      <c r="F102" s="1">
        <v>7</v>
      </c>
      <c r="G102" s="1">
        <v>3</v>
      </c>
      <c r="H102" s="1">
        <v>9</v>
      </c>
      <c r="I102" s="1">
        <v>4</v>
      </c>
      <c r="J102" s="8">
        <v>44247.872569444444</v>
      </c>
    </row>
    <row r="103" spans="2:10" ht="15" x14ac:dyDescent="0.25">
      <c r="B103" t="s">
        <v>48</v>
      </c>
      <c r="C103" s="1">
        <v>7</v>
      </c>
      <c r="D103" s="1" t="s">
        <v>11</v>
      </c>
      <c r="E103" s="1" t="s">
        <v>11</v>
      </c>
      <c r="F103" s="1">
        <v>5</v>
      </c>
      <c r="G103" s="1">
        <v>2</v>
      </c>
      <c r="H103" s="1">
        <v>7</v>
      </c>
      <c r="I103" s="1">
        <v>1</v>
      </c>
      <c r="J103" s="8">
        <v>44247.870798611111</v>
      </c>
    </row>
    <row r="104" spans="2:10" ht="15" x14ac:dyDescent="0.25">
      <c r="B104" t="s">
        <v>71</v>
      </c>
      <c r="C104" s="1">
        <v>6</v>
      </c>
      <c r="D104" s="1" t="s">
        <v>15</v>
      </c>
      <c r="E104" s="1" t="s">
        <v>11</v>
      </c>
      <c r="F104" s="1">
        <v>5</v>
      </c>
      <c r="G104" s="1">
        <v>2</v>
      </c>
      <c r="H104" s="1">
        <v>13</v>
      </c>
      <c r="I104" s="1">
        <v>1</v>
      </c>
      <c r="J104" s="8">
        <v>44247.870300925926</v>
      </c>
    </row>
    <row r="105" spans="2:10" ht="15" x14ac:dyDescent="0.25">
      <c r="B105" t="s">
        <v>72</v>
      </c>
      <c r="C105" s="1">
        <v>7.5</v>
      </c>
      <c r="D105" s="1" t="s">
        <v>11</v>
      </c>
      <c r="E105" s="1" t="s">
        <v>11</v>
      </c>
      <c r="F105" s="1">
        <v>5</v>
      </c>
      <c r="G105" s="1">
        <v>2</v>
      </c>
      <c r="H105" s="1">
        <v>8</v>
      </c>
      <c r="I105" s="1">
        <v>3</v>
      </c>
      <c r="J105" s="8">
        <v>44247.850162037037</v>
      </c>
    </row>
    <row r="106" spans="2:10" ht="15" x14ac:dyDescent="0.25">
      <c r="B106" t="s">
        <v>73</v>
      </c>
      <c r="C106" s="1">
        <v>7</v>
      </c>
      <c r="D106" s="1" t="s">
        <v>11</v>
      </c>
      <c r="E106" s="1" t="s">
        <v>11</v>
      </c>
      <c r="F106" s="1">
        <v>5</v>
      </c>
      <c r="G106" s="1">
        <v>3</v>
      </c>
      <c r="H106" s="1">
        <v>9</v>
      </c>
      <c r="I106" s="1">
        <v>1</v>
      </c>
      <c r="J106" s="8">
        <v>44247.849537037036</v>
      </c>
    </row>
    <row r="107" spans="2:10" ht="15" x14ac:dyDescent="0.25">
      <c r="B107" t="s">
        <v>74</v>
      </c>
      <c r="C107" s="1">
        <v>6.5</v>
      </c>
      <c r="D107" s="1" t="s">
        <v>11</v>
      </c>
      <c r="E107" s="1" t="s">
        <v>11</v>
      </c>
      <c r="F107" s="1">
        <v>5</v>
      </c>
      <c r="G107" s="1">
        <v>3</v>
      </c>
      <c r="H107" s="1">
        <v>6</v>
      </c>
      <c r="I107" s="1">
        <v>1</v>
      </c>
      <c r="J107" s="8">
        <v>44247.847962962966</v>
      </c>
    </row>
    <row r="108" spans="2:10" ht="15" x14ac:dyDescent="0.25">
      <c r="B108" t="s">
        <v>13</v>
      </c>
      <c r="C108" s="1">
        <v>7</v>
      </c>
      <c r="D108" s="1" t="s">
        <v>11</v>
      </c>
      <c r="E108" s="1" t="s">
        <v>11</v>
      </c>
      <c r="F108" s="1">
        <v>5</v>
      </c>
      <c r="G108" s="1">
        <v>2</v>
      </c>
      <c r="H108" s="1">
        <v>7</v>
      </c>
      <c r="I108" s="1">
        <v>1</v>
      </c>
      <c r="J108" s="8">
        <v>44247.842847222222</v>
      </c>
    </row>
    <row r="109" spans="2:10" ht="15" x14ac:dyDescent="0.25">
      <c r="B109" t="s">
        <v>75</v>
      </c>
      <c r="C109" s="1">
        <v>5</v>
      </c>
      <c r="D109" s="1" t="s">
        <v>11</v>
      </c>
      <c r="E109" s="1" t="s">
        <v>11</v>
      </c>
      <c r="F109" s="1">
        <v>5</v>
      </c>
      <c r="G109" s="1">
        <v>2</v>
      </c>
      <c r="H109" s="1">
        <v>8</v>
      </c>
      <c r="I109" s="1">
        <v>2</v>
      </c>
      <c r="J109" s="8">
        <v>44247.842442129629</v>
      </c>
    </row>
    <row r="110" spans="2:10" ht="15" x14ac:dyDescent="0.25">
      <c r="B110" t="s">
        <v>76</v>
      </c>
      <c r="C110" s="1">
        <v>7.5</v>
      </c>
      <c r="D110" s="1" t="s">
        <v>11</v>
      </c>
      <c r="E110" s="1" t="s">
        <v>11</v>
      </c>
      <c r="F110" s="1">
        <v>5</v>
      </c>
      <c r="G110" s="1">
        <v>2</v>
      </c>
      <c r="H110" s="1">
        <v>3</v>
      </c>
      <c r="I110" s="1">
        <v>1</v>
      </c>
      <c r="J110" s="8">
        <v>44247.841516203705</v>
      </c>
    </row>
    <row r="111" spans="2:10" ht="15" x14ac:dyDescent="0.25">
      <c r="B111" t="s">
        <v>16</v>
      </c>
      <c r="C111" s="1">
        <v>7.5</v>
      </c>
      <c r="D111" s="1" t="s">
        <v>11</v>
      </c>
      <c r="E111" s="1" t="s">
        <v>11</v>
      </c>
      <c r="F111" s="1">
        <v>7</v>
      </c>
      <c r="G111" s="1">
        <v>3</v>
      </c>
      <c r="H111" s="1">
        <v>8</v>
      </c>
      <c r="I111" s="1">
        <v>3</v>
      </c>
      <c r="J111" s="8">
        <v>44247.840324074074</v>
      </c>
    </row>
    <row r="112" spans="2:10" ht="15" x14ac:dyDescent="0.25">
      <c r="B112" t="s">
        <v>19</v>
      </c>
      <c r="C112" s="1">
        <v>10</v>
      </c>
      <c r="D112" s="1" t="s">
        <v>11</v>
      </c>
      <c r="E112" s="1" t="s">
        <v>11</v>
      </c>
      <c r="F112" s="1">
        <v>5</v>
      </c>
      <c r="G112" s="1">
        <v>3</v>
      </c>
      <c r="H112" s="1">
        <v>5</v>
      </c>
      <c r="I112" s="1">
        <v>3</v>
      </c>
      <c r="J112" s="8">
        <v>44217.978182870371</v>
      </c>
    </row>
    <row r="113" spans="2:10" ht="15" x14ac:dyDescent="0.25">
      <c r="B113"/>
      <c r="J113" s="8"/>
    </row>
    <row r="114" spans="2:10" ht="15" x14ac:dyDescent="0.25">
      <c r="B114"/>
    </row>
    <row r="115" spans="2:10" ht="15" x14ac:dyDescent="0.25">
      <c r="B115"/>
    </row>
    <row r="116" spans="2:10" ht="15" x14ac:dyDescent="0.25">
      <c r="B116"/>
    </row>
    <row r="117" spans="2:10" ht="15" x14ac:dyDescent="0.25">
      <c r="B117"/>
    </row>
    <row r="118" spans="2:10" ht="15" x14ac:dyDescent="0.25">
      <c r="B118"/>
    </row>
    <row r="119" spans="2:10" ht="15" x14ac:dyDescent="0.25">
      <c r="B119"/>
    </row>
    <row r="120" spans="2:10" ht="15" x14ac:dyDescent="0.25">
      <c r="B120"/>
    </row>
    <row r="121" spans="2:10" ht="15" x14ac:dyDescent="0.25">
      <c r="B121"/>
    </row>
    <row r="122" spans="2:10" ht="15" x14ac:dyDescent="0.25">
      <c r="B122"/>
    </row>
    <row r="123" spans="2:10" ht="15" x14ac:dyDescent="0.25">
      <c r="B123"/>
    </row>
    <row r="124" spans="2:10" ht="15" x14ac:dyDescent="0.25">
      <c r="B124"/>
    </row>
    <row r="125" spans="2:10" ht="15" x14ac:dyDescent="0.25">
      <c r="B125"/>
    </row>
    <row r="126" spans="2:10" ht="15" x14ac:dyDescent="0.25">
      <c r="B126"/>
    </row>
    <row r="127" spans="2:10" ht="15" x14ac:dyDescent="0.25">
      <c r="B127"/>
    </row>
    <row r="128" spans="2:10" ht="15" x14ac:dyDescent="0.25">
      <c r="B128"/>
    </row>
    <row r="129" spans="2:10" ht="15" x14ac:dyDescent="0.25">
      <c r="B129"/>
    </row>
    <row r="130" spans="2:10" ht="15" x14ac:dyDescent="0.25">
      <c r="B130"/>
    </row>
    <row r="131" spans="2:10" ht="15" x14ac:dyDescent="0.25">
      <c r="B131"/>
    </row>
    <row r="132" spans="2:10" ht="15" x14ac:dyDescent="0.25">
      <c r="B132"/>
    </row>
    <row r="133" spans="2:10" ht="15" x14ac:dyDescent="0.25">
      <c r="B133"/>
    </row>
    <row r="134" spans="2:10" ht="15" x14ac:dyDescent="0.25">
      <c r="B134"/>
    </row>
    <row r="135" spans="2:10" ht="15" x14ac:dyDescent="0.25">
      <c r="B135"/>
    </row>
    <row r="136" spans="2:10" ht="15" x14ac:dyDescent="0.25">
      <c r="B136"/>
    </row>
    <row r="137" spans="2:10" ht="15" x14ac:dyDescent="0.25">
      <c r="B137"/>
    </row>
    <row r="138" spans="2:10" ht="15" x14ac:dyDescent="0.25">
      <c r="B138"/>
    </row>
    <row r="139" spans="2:10" ht="15" x14ac:dyDescent="0.25">
      <c r="B139"/>
    </row>
    <row r="140" spans="2:10" ht="15" x14ac:dyDescent="0.25">
      <c r="B140"/>
    </row>
    <row r="141" spans="2:10" ht="15" x14ac:dyDescent="0.25">
      <c r="B141"/>
      <c r="C141"/>
      <c r="D141"/>
      <c r="E141"/>
      <c r="F141"/>
      <c r="G141"/>
      <c r="H141"/>
      <c r="I141"/>
      <c r="J14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Valið  fyrirtæki</vt:lpstr>
      <vt:lpstr>Listi</vt:lpstr>
      <vt:lpstr>Listi!GeniusQuery_1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Heiða Marey Magnúsdóttir</dc:creator>
  <cp:lastModifiedBy>Heiða Marey Magnúsdóttir</cp:lastModifiedBy>
  <dcterms:created xsi:type="dcterms:W3CDTF">2022-08-18T13:49:19Z</dcterms:created>
  <dcterms:modified xsi:type="dcterms:W3CDTF">2022-08-31T11:17:51Z</dcterms:modified>
</cp:coreProperties>
</file>