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inaroddsson On My Mac\Dropbox\base_einar\projects\kodi\kodiak_excel\official_demodocs\"/>
    </mc:Choice>
  </mc:AlternateContent>
  <bookViews>
    <workbookView xWindow="0" yWindow="0" windowWidth="38400" windowHeight="19590"/>
  </bookViews>
  <sheets>
    <sheet name="Afli" sheetId="1" r:id="rId1"/>
    <sheet name="Tegundir" sheetId="2" r:id="rId2"/>
  </sheets>
  <definedNames>
    <definedName name="GeniusQuery" localSheetId="1">Tegundir!$A$1:$E$123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D11" i="1"/>
  <c r="C11" i="1"/>
  <c r="D12" i="1"/>
  <c r="D16" i="1"/>
  <c r="D20" i="1"/>
  <c r="D24" i="1"/>
  <c r="D28" i="1"/>
  <c r="D13" i="1"/>
  <c r="D17" i="1"/>
  <c r="D21" i="1"/>
  <c r="D25" i="1"/>
  <c r="D29" i="1"/>
  <c r="C16" i="1"/>
  <c r="C20" i="1"/>
  <c r="C24" i="1"/>
  <c r="C28" i="1"/>
  <c r="C13" i="1"/>
  <c r="C17" i="1"/>
  <c r="C21" i="1"/>
  <c r="C25" i="1"/>
  <c r="C29" i="1"/>
  <c r="D14" i="1"/>
  <c r="D18" i="1"/>
  <c r="D22" i="1"/>
  <c r="D26" i="1"/>
  <c r="D30" i="1"/>
  <c r="D15" i="1"/>
  <c r="D19" i="1"/>
  <c r="D23" i="1"/>
  <c r="D27" i="1"/>
  <c r="C14" i="1"/>
  <c r="C18" i="1"/>
  <c r="C22" i="1"/>
  <c r="C26" i="1"/>
  <c r="C30" i="1"/>
  <c r="C15" i="1"/>
  <c r="C19" i="1"/>
  <c r="C23" i="1"/>
  <c r="C27" i="1"/>
  <c r="C12" i="1"/>
  <c r="E29" i="1" l="1"/>
  <c r="E27" i="1"/>
  <c r="E25" i="1"/>
  <c r="E23" i="1"/>
  <c r="E21" i="1"/>
  <c r="E19" i="1"/>
  <c r="E17" i="1"/>
  <c r="E15" i="1"/>
  <c r="E13" i="1"/>
  <c r="E30" i="1"/>
  <c r="E28" i="1"/>
  <c r="E26" i="1"/>
  <c r="E24" i="1"/>
  <c r="E22" i="1"/>
  <c r="E20" i="1"/>
  <c r="E18" i="1"/>
  <c r="E16" i="1"/>
  <c r="E14" i="1"/>
  <c r="E12" i="1"/>
  <c r="D31" i="1"/>
  <c r="C31" i="1"/>
  <c r="E31" i="1" l="1"/>
</calcChain>
</file>

<file path=xl/connections.xml><?xml version="1.0" encoding="utf-8"?>
<connections xmlns="http://schemas.openxmlformats.org/spreadsheetml/2006/main">
  <connection id="1" name="Connection" type="4" refreshedVersion="5" refreshOnLoad="1" saveData="1">
    <webPr firstRow="1" xl2000="1" url="http://localhost:7982/GeniusExcel/Default.aspX?svr=GeniusFS&amp;svc=Fish-Utilities&amp;op=FishSpecies&amp;cols=0,1,2,3,4" htmlTables="1"/>
  </connection>
</connections>
</file>

<file path=xl/sharedStrings.xml><?xml version="1.0" encoding="utf-8"?>
<sst xmlns="http://schemas.openxmlformats.org/spreadsheetml/2006/main" count="600" uniqueCount="533">
  <si>
    <t>Nesfiskur ehf.</t>
  </si>
  <si>
    <t>Ögurvík hf.</t>
  </si>
  <si>
    <t>Útgerðarfélag Akureyringa ehf.</t>
  </si>
  <si>
    <t>Jakob Valgeir ehf.</t>
  </si>
  <si>
    <t>Samherji</t>
  </si>
  <si>
    <t>HB Grandi hf.</t>
  </si>
  <si>
    <t>Síldarvinnslan hf.</t>
  </si>
  <si>
    <t>Skinney-Þinganes hf.</t>
  </si>
  <si>
    <t>Gjögur hf.</t>
  </si>
  <si>
    <t>Ísfélag Vestmannaeyja hf.</t>
  </si>
  <si>
    <t>Vinnslustöðin hf.</t>
  </si>
  <si>
    <t>Eskja hf.</t>
  </si>
  <si>
    <t>Fisk-Seafood ehf.</t>
  </si>
  <si>
    <t>Bergur-Huginn ehf.</t>
  </si>
  <si>
    <t>Brim hf.</t>
  </si>
  <si>
    <t>Þorbjörn hf.</t>
  </si>
  <si>
    <t>Hraðfrystihúsið-Gunnvör hf.</t>
  </si>
  <si>
    <t>Rammi hf.</t>
  </si>
  <si>
    <t>Vísir hf.</t>
  </si>
  <si>
    <t>COD</t>
  </si>
  <si>
    <t xml:space="preserve">            KODIAK Excel</t>
  </si>
  <si>
    <t>Landanir</t>
  </si>
  <si>
    <t>Beitukóngur</t>
  </si>
  <si>
    <t>Blágóma</t>
  </si>
  <si>
    <t>Blálanga</t>
  </si>
  <si>
    <t>Búrfiskur</t>
  </si>
  <si>
    <t>Djúpkarfi</t>
  </si>
  <si>
    <t>Geirnyt</t>
  </si>
  <si>
    <t>Gjölnir</t>
  </si>
  <si>
    <t>Grálúða</t>
  </si>
  <si>
    <t>Grásleppa</t>
  </si>
  <si>
    <t>Gulllax</t>
  </si>
  <si>
    <t>Háfur</t>
  </si>
  <si>
    <t>Hákarl</t>
  </si>
  <si>
    <t>Hámeri</t>
  </si>
  <si>
    <t>Hlýri</t>
  </si>
  <si>
    <t>Humar</t>
  </si>
  <si>
    <t>Hvítaskata</t>
  </si>
  <si>
    <t>Ígulker</t>
  </si>
  <si>
    <t>Keila</t>
  </si>
  <si>
    <t>Kolmunni</t>
  </si>
  <si>
    <t>Kræklingur / Bláskel</t>
  </si>
  <si>
    <t>Langa</t>
  </si>
  <si>
    <t>Langlúra</t>
  </si>
  <si>
    <t>Litli karfi</t>
  </si>
  <si>
    <t>Loðna</t>
  </si>
  <si>
    <t>Lúða</t>
  </si>
  <si>
    <t>Lýsa</t>
  </si>
  <si>
    <t>Makríll</t>
  </si>
  <si>
    <t>Náskata</t>
  </si>
  <si>
    <t>Rauðmagi</t>
  </si>
  <si>
    <t>Rækja</t>
  </si>
  <si>
    <t>Sandhverfa</t>
  </si>
  <si>
    <t>Sandkoli</t>
  </si>
  <si>
    <t>Síld</t>
  </si>
  <si>
    <t>Skarkoli</t>
  </si>
  <si>
    <t>Skata</t>
  </si>
  <si>
    <t>Skrápflúra</t>
  </si>
  <si>
    <t>Skötuselur</t>
  </si>
  <si>
    <t>Smokkfiskur</t>
  </si>
  <si>
    <t>Snarphali</t>
  </si>
  <si>
    <t>Spærlingur</t>
  </si>
  <si>
    <t>Steinbítur</t>
  </si>
  <si>
    <t>Stinglax</t>
  </si>
  <si>
    <t>Stóra brosma</t>
  </si>
  <si>
    <t>Sæbjúga</t>
  </si>
  <si>
    <t>Tindaskata</t>
  </si>
  <si>
    <t>Trjónukrabbi</t>
  </si>
  <si>
    <t>Túnfiskur</t>
  </si>
  <si>
    <t>Ufsi</t>
  </si>
  <si>
    <t>Urrari</t>
  </si>
  <si>
    <t>Vogmær</t>
  </si>
  <si>
    <t>Ýsa</t>
  </si>
  <si>
    <t>Þorskur</t>
  </si>
  <si>
    <t>Þykkvalúra</t>
  </si>
  <si>
    <t>Kt.</t>
  </si>
  <si>
    <t>Útgerð</t>
  </si>
  <si>
    <t>Total</t>
  </si>
  <si>
    <t>Breyting</t>
  </si>
  <si>
    <t>Auðkenni</t>
  </si>
  <si>
    <t>Nafn</t>
  </si>
  <si>
    <t>Landanir stærstu útgerða miðað við fyrra ár</t>
  </si>
  <si>
    <t>HAD</t>
  </si>
  <si>
    <t>14/15</t>
  </si>
  <si>
    <t>13/14</t>
  </si>
  <si>
    <t>RED</t>
  </si>
  <si>
    <t>SpeciesCode</t>
  </si>
  <si>
    <t>ScientificName</t>
  </si>
  <si>
    <t>EnglishName</t>
  </si>
  <si>
    <t>IcelandicName</t>
  </si>
  <si>
    <t>Family</t>
  </si>
  <si>
    <t>CRK</t>
  </si>
  <si>
    <t>Cancer irroratus</t>
  </si>
  <si>
    <t>Atlantic rock crab</t>
  </si>
  <si>
    <t>Grjótkrabbi / Klettakrabbi</t>
  </si>
  <si>
    <t>Cancridae</t>
  </si>
  <si>
    <t>LXK</t>
  </si>
  <si>
    <t>Lycodes esmarkii</t>
  </si>
  <si>
    <t>Greater eelpout</t>
  </si>
  <si>
    <t>Dílamjóri</t>
  </si>
  <si>
    <t>Zoarcidae</t>
  </si>
  <si>
    <t>XXX</t>
  </si>
  <si>
    <t>Unsorted</t>
  </si>
  <si>
    <t>Óflokkað</t>
  </si>
  <si>
    <t>PRA</t>
  </si>
  <si>
    <t>Pandalus borealis</t>
  </si>
  <si>
    <t>Northern prawn</t>
  </si>
  <si>
    <t>Pandalidae</t>
  </si>
  <si>
    <t>CAA</t>
  </si>
  <si>
    <t>Anarhichas lupus</t>
  </si>
  <si>
    <t>Atlantic wolffish</t>
  </si>
  <si>
    <t>Anarhichadidae</t>
  </si>
  <si>
    <t>CAS</t>
  </si>
  <si>
    <t>Anarhichas minor</t>
  </si>
  <si>
    <t>Spotted wolffish</t>
  </si>
  <si>
    <t>Gadus morhua</t>
  </si>
  <si>
    <t>Atlantic cod</t>
  </si>
  <si>
    <t>Gadidae</t>
  </si>
  <si>
    <t>GHL</t>
  </si>
  <si>
    <t>Reinhardtius hippoglossoides</t>
  </si>
  <si>
    <t>Greenland halibut</t>
  </si>
  <si>
    <t>Pleuronectidae</t>
  </si>
  <si>
    <t>HAL</t>
  </si>
  <si>
    <t>Hippoglossus hippoglossus</t>
  </si>
  <si>
    <t>Atlantic halibut</t>
  </si>
  <si>
    <t>LIN</t>
  </si>
  <si>
    <t>Molva molva</t>
  </si>
  <si>
    <t>Ling</t>
  </si>
  <si>
    <t>Sebastes spp</t>
  </si>
  <si>
    <t>Atlantic redfishes nei</t>
  </si>
  <si>
    <t>Karfi</t>
  </si>
  <si>
    <t>Scorpaenidae</t>
  </si>
  <si>
    <t>REG</t>
  </si>
  <si>
    <t>Sebastes marinus</t>
  </si>
  <si>
    <t>Golden redfish</t>
  </si>
  <si>
    <t>(Gull)karfi</t>
  </si>
  <si>
    <t>USK</t>
  </si>
  <si>
    <t>Brosme brosme</t>
  </si>
  <si>
    <t>Tusk(=Cusk)</t>
  </si>
  <si>
    <t>Melanogrammus aeglefinus</t>
  </si>
  <si>
    <t>Haddock</t>
  </si>
  <si>
    <t>DGS</t>
  </si>
  <si>
    <t>Squalus acanthias</t>
  </si>
  <si>
    <t>Picked dogfish</t>
  </si>
  <si>
    <t>Squalidae</t>
  </si>
  <si>
    <t>WHB</t>
  </si>
  <si>
    <t>Micromesistius poutassou</t>
  </si>
  <si>
    <t>Blue whiting(=Poutassou)</t>
  </si>
  <si>
    <t>WIT</t>
  </si>
  <si>
    <t>Glyptocephalus cynoglossus</t>
  </si>
  <si>
    <t>Witch flounder</t>
  </si>
  <si>
    <t>WHG</t>
  </si>
  <si>
    <t>Merlangius merlangus</t>
  </si>
  <si>
    <t>Whiting</t>
  </si>
  <si>
    <t>DAB</t>
  </si>
  <si>
    <t>Limanda limanda</t>
  </si>
  <si>
    <t>Common dab</t>
  </si>
  <si>
    <t>PLE</t>
  </si>
  <si>
    <t>Pleuronectes platessa</t>
  </si>
  <si>
    <t>European plaice</t>
  </si>
  <si>
    <t>RAJ</t>
  </si>
  <si>
    <t>Rajidae</t>
  </si>
  <si>
    <t>Rays and skates nei</t>
  </si>
  <si>
    <t>PLA</t>
  </si>
  <si>
    <t>Hippoglossoides platessoides</t>
  </si>
  <si>
    <t>Amer. plaice(=Long rough dab)</t>
  </si>
  <si>
    <t>MON</t>
  </si>
  <si>
    <t>Lophius piscatorius</t>
  </si>
  <si>
    <t>Angler(=Monk)</t>
  </si>
  <si>
    <t>Lophiidae</t>
  </si>
  <si>
    <t>LEM</t>
  </si>
  <si>
    <t>Microstomus kitt</t>
  </si>
  <si>
    <t>Lemon sole</t>
  </si>
  <si>
    <t>ELE</t>
  </si>
  <si>
    <t>Anguilla anguilla</t>
  </si>
  <si>
    <t>European eel</t>
  </si>
  <si>
    <t>Áll</t>
  </si>
  <si>
    <t>Anguillidae</t>
  </si>
  <si>
    <t>FLE</t>
  </si>
  <si>
    <t>Platichthys flesus</t>
  </si>
  <si>
    <t>European flounder</t>
  </si>
  <si>
    <t>Flundra</t>
  </si>
  <si>
    <t>POR</t>
  </si>
  <si>
    <t>Lamna nasus</t>
  </si>
  <si>
    <t>Porbeagle</t>
  </si>
  <si>
    <t>Lamnidae</t>
  </si>
  <si>
    <t>POL</t>
  </si>
  <si>
    <t>Pollachius pollachius</t>
  </si>
  <si>
    <t>Pollack</t>
  </si>
  <si>
    <t>Lýr</t>
  </si>
  <si>
    <t>HKE</t>
  </si>
  <si>
    <t>Merluccius merluccius</t>
  </si>
  <si>
    <t>European hake</t>
  </si>
  <si>
    <t>Lýsingur</t>
  </si>
  <si>
    <t>Merlucciidae</t>
  </si>
  <si>
    <t>MAC</t>
  </si>
  <si>
    <t>Scomber scombrus</t>
  </si>
  <si>
    <t>Atlantic mackerel</t>
  </si>
  <si>
    <t>Scombridae</t>
  </si>
  <si>
    <t>TUR</t>
  </si>
  <si>
    <t>Psetta maxima</t>
  </si>
  <si>
    <t>Turbot</t>
  </si>
  <si>
    <t>Scophthalmidae</t>
  </si>
  <si>
    <t>RHG</t>
  </si>
  <si>
    <t>Macrourus berglax</t>
  </si>
  <si>
    <t>Roughhead grenadier</t>
  </si>
  <si>
    <t>Macrouridae</t>
  </si>
  <si>
    <t>LUM</t>
  </si>
  <si>
    <t>Cyclopterus lumpus</t>
  </si>
  <si>
    <t>Lumpfish(=Lumpsucker)</t>
  </si>
  <si>
    <t>Cyclopteridae</t>
  </si>
  <si>
    <t>HER</t>
  </si>
  <si>
    <t>Clupea harengus</t>
  </si>
  <si>
    <t>Atlantic herring</t>
  </si>
  <si>
    <t>Clupeidae</t>
  </si>
  <si>
    <t>CODT</t>
  </si>
  <si>
    <t>Cod tongues</t>
  </si>
  <si>
    <t>Gellur</t>
  </si>
  <si>
    <t>CODSV</t>
  </si>
  <si>
    <t>Svil</t>
  </si>
  <si>
    <t>CODSF</t>
  </si>
  <si>
    <t>Salted - splitted/cod</t>
  </si>
  <si>
    <t>Flattur þorskur</t>
  </si>
  <si>
    <t>CODS</t>
  </si>
  <si>
    <t>Small cod</t>
  </si>
  <si>
    <t>Undirmálsþorskur</t>
  </si>
  <si>
    <t>HADS</t>
  </si>
  <si>
    <t>Small haddock</t>
  </si>
  <si>
    <t>Undirmálsýsa</t>
  </si>
  <si>
    <t>XXXR</t>
  </si>
  <si>
    <t>Unsorted roe</t>
  </si>
  <si>
    <t>Hrogn/ýmsar fiskt.</t>
  </si>
  <si>
    <t>POKR</t>
  </si>
  <si>
    <t>Pollachius virens</t>
  </si>
  <si>
    <t>Saithe(=Pollock)</t>
  </si>
  <si>
    <t>Hrogn/ufsi</t>
  </si>
  <si>
    <t>CODR</t>
  </si>
  <si>
    <t>Cod roe</t>
  </si>
  <si>
    <t>Hrogn/þorskur</t>
  </si>
  <si>
    <t>HADR</t>
  </si>
  <si>
    <t>Haddock roe</t>
  </si>
  <si>
    <t>Hrogn/ýsa</t>
  </si>
  <si>
    <t>LUMR</t>
  </si>
  <si>
    <t>Hrogn/grásleppa</t>
  </si>
  <si>
    <t>LINR</t>
  </si>
  <si>
    <t>Hrogn/langa</t>
  </si>
  <si>
    <t>MONL</t>
  </si>
  <si>
    <t>Angler(=Monk) liver</t>
  </si>
  <si>
    <t>Lifur/skötuselur</t>
  </si>
  <si>
    <t>CODL</t>
  </si>
  <si>
    <t>Cod liver</t>
  </si>
  <si>
    <t>Lifur/þorskur</t>
  </si>
  <si>
    <t>POKL</t>
  </si>
  <si>
    <t>Saithe liver</t>
  </si>
  <si>
    <t>Lifur/ufsi</t>
  </si>
  <si>
    <t>TRRF</t>
  </si>
  <si>
    <t>Rainbow trout fillets</t>
  </si>
  <si>
    <t>Flök/regnbogasilungur</t>
  </si>
  <si>
    <t>CODF</t>
  </si>
  <si>
    <t>Cod fillets</t>
  </si>
  <si>
    <t>Flök/þorskur</t>
  </si>
  <si>
    <t>ACHF</t>
  </si>
  <si>
    <t>Arctic char fillets</t>
  </si>
  <si>
    <t>Flök/bleikja</t>
  </si>
  <si>
    <t>HADF</t>
  </si>
  <si>
    <t>Haddock fillets</t>
  </si>
  <si>
    <t>Flök/ýsa</t>
  </si>
  <si>
    <t>HADD</t>
  </si>
  <si>
    <t>Dried haddock</t>
  </si>
  <si>
    <t>Harðf. ýsa</t>
  </si>
  <si>
    <t>CODD</t>
  </si>
  <si>
    <t>Dried cod</t>
  </si>
  <si>
    <t>Harðf. þorskur</t>
  </si>
  <si>
    <t>CAAD</t>
  </si>
  <si>
    <t>Dried Atlantic wolffish</t>
  </si>
  <si>
    <t>Harðf. stb</t>
  </si>
  <si>
    <t>LUMX</t>
  </si>
  <si>
    <t>Lumpfish</t>
  </si>
  <si>
    <t>SALX</t>
  </si>
  <si>
    <t>Salmo salar</t>
  </si>
  <si>
    <t>Atlantic salmon</t>
  </si>
  <si>
    <t>Atlantshafs- og Kyrrahafs Lax</t>
  </si>
  <si>
    <t>Salmonidae</t>
  </si>
  <si>
    <t>SALXXX</t>
  </si>
  <si>
    <t>Atlantshafs-, Kyrrahafs- og Dónár Lax</t>
  </si>
  <si>
    <t>CODTT</t>
  </si>
  <si>
    <t>Kinnar</t>
  </si>
  <si>
    <t>CODTTT</t>
  </si>
  <si>
    <t>Kinnfiskur þorskur</t>
  </si>
  <si>
    <t>CREF</t>
  </si>
  <si>
    <t>Edible Crab - Female</t>
  </si>
  <si>
    <t>Krabbi - kvenkyns</t>
  </si>
  <si>
    <t>CREM</t>
  </si>
  <si>
    <t>Edible Crab - Male</t>
  </si>
  <si>
    <t>Krabbi - karlkyns</t>
  </si>
  <si>
    <t>HERN</t>
  </si>
  <si>
    <t>Norsk íslensk síld</t>
  </si>
  <si>
    <t>MIW</t>
  </si>
  <si>
    <t>Balaenoptera acutorostrata</t>
  </si>
  <si>
    <t>Minke whale</t>
  </si>
  <si>
    <t>Hrefna</t>
  </si>
  <si>
    <t>Balaenopteridae</t>
  </si>
  <si>
    <t>KEF</t>
  </si>
  <si>
    <t>Chaceon affinis</t>
  </si>
  <si>
    <t>Deep-sea red crab</t>
  </si>
  <si>
    <t>Tröllakrabbi</t>
  </si>
  <si>
    <t>Geryonidae</t>
  </si>
  <si>
    <t>TRR</t>
  </si>
  <si>
    <t>Oncorhynchus mykiss</t>
  </si>
  <si>
    <t>Rainbow trout</t>
  </si>
  <si>
    <t>Regnbogasilungur</t>
  </si>
  <si>
    <t>ACH</t>
  </si>
  <si>
    <t>Salvelinus alpinus</t>
  </si>
  <si>
    <t>Arctic char</t>
  </si>
  <si>
    <t>Bleikja</t>
  </si>
  <si>
    <t>RCT</t>
  </si>
  <si>
    <t>Rhinochimaera atlantica</t>
  </si>
  <si>
    <t>Straightnose rabbitfish</t>
  </si>
  <si>
    <t>Trjónufiskur</t>
  </si>
  <si>
    <t>Rhinochimaeridae</t>
  </si>
  <si>
    <t>MNL</t>
  </si>
  <si>
    <t>Magnisudis atlantica</t>
  </si>
  <si>
    <t>Duckbill barracudina</t>
  </si>
  <si>
    <t>Digra geirsíli</t>
  </si>
  <si>
    <t>Paralepididae</t>
  </si>
  <si>
    <t>POA</t>
  </si>
  <si>
    <t>Brama brama</t>
  </si>
  <si>
    <t>Atlantic pomfret</t>
  </si>
  <si>
    <t>Stóri Bramafiskur</t>
  </si>
  <si>
    <t>Bramidae</t>
  </si>
  <si>
    <t>NNN</t>
  </si>
  <si>
    <t>Notacanthus chemnitzii</t>
  </si>
  <si>
    <t>Spiny eel</t>
  </si>
  <si>
    <t>(Nef) broddabakur</t>
  </si>
  <si>
    <t>Notacanthidae</t>
  </si>
  <si>
    <t>BRF</t>
  </si>
  <si>
    <t>Helicolenus dactylopterus</t>
  </si>
  <si>
    <t>Blackbelly rosefish</t>
  </si>
  <si>
    <t>Svartgóma</t>
  </si>
  <si>
    <t>CFB</t>
  </si>
  <si>
    <t>Centroscyllium fabricii</t>
  </si>
  <si>
    <t>Black dogfish</t>
  </si>
  <si>
    <t>Svartháfur</t>
  </si>
  <si>
    <t>REL</t>
  </si>
  <si>
    <t>Regalecus glesne</t>
  </si>
  <si>
    <t>King of herrings</t>
  </si>
  <si>
    <t>Síldakóngur</t>
  </si>
  <si>
    <t>Regalecidae</t>
  </si>
  <si>
    <t>GUG</t>
  </si>
  <si>
    <t>Eutrigla gurnardus</t>
  </si>
  <si>
    <t>Grey gurnard</t>
  </si>
  <si>
    <t>Triglidae</t>
  </si>
  <si>
    <t>MOO</t>
  </si>
  <si>
    <t>Mene maculata</t>
  </si>
  <si>
    <t>Moonfish</t>
  </si>
  <si>
    <t>Tunglfiskur</t>
  </si>
  <si>
    <t>Menidae</t>
  </si>
  <si>
    <t>CRG</t>
  </si>
  <si>
    <t>Carcinus maenas</t>
  </si>
  <si>
    <t>Green crab</t>
  </si>
  <si>
    <t>Bogkrabbi</t>
  </si>
  <si>
    <t>Portunidae</t>
  </si>
  <si>
    <t>QLH</t>
  </si>
  <si>
    <t>Ammodytes marinus</t>
  </si>
  <si>
    <t>Lesser sand-eel</t>
  </si>
  <si>
    <t>Sandsíli</t>
  </si>
  <si>
    <t>Ammodytidae</t>
  </si>
  <si>
    <t>HVU</t>
  </si>
  <si>
    <t>Schedophilus medusophagus</t>
  </si>
  <si>
    <t>Cornish blackfish</t>
  </si>
  <si>
    <t>Bretahveðnir</t>
  </si>
  <si>
    <t>Centrolophidae</t>
  </si>
  <si>
    <t>MAV</t>
  </si>
  <si>
    <t>Maurolicus muelleri</t>
  </si>
  <si>
    <t>Silvery lightfish</t>
  </si>
  <si>
    <t>Gulldepla</t>
  </si>
  <si>
    <t>Sternoptychidae</t>
  </si>
  <si>
    <t>CDN</t>
  </si>
  <si>
    <t>Chauliodus sloani</t>
  </si>
  <si>
    <t>Sloane's viperfish</t>
  </si>
  <si>
    <t>Slóans-gelgja</t>
  </si>
  <si>
    <t>Stomiidae</t>
  </si>
  <si>
    <t>RJQ</t>
  </si>
  <si>
    <t>Bathyraja spinicauda</t>
  </si>
  <si>
    <t>Spinetail ray</t>
  </si>
  <si>
    <t>Maríuskata</t>
  </si>
  <si>
    <t>GUQ</t>
  </si>
  <si>
    <t>Centrophorus squamosus</t>
  </si>
  <si>
    <t>Leafscale gulper shark</t>
  </si>
  <si>
    <t>Rauðháfur</t>
  </si>
  <si>
    <t>WHE</t>
  </si>
  <si>
    <t>Buccinum undatum</t>
  </si>
  <si>
    <t>Whelk</t>
  </si>
  <si>
    <t>Buccinidae</t>
  </si>
  <si>
    <t>SAL</t>
  </si>
  <si>
    <t>Lax</t>
  </si>
  <si>
    <t>ISC</t>
  </si>
  <si>
    <t>Chlamys islandica</t>
  </si>
  <si>
    <t>Iceland scallop</t>
  </si>
  <si>
    <t>Hörpudiskur</t>
  </si>
  <si>
    <t>Pectinidae</t>
  </si>
  <si>
    <t>CLQ</t>
  </si>
  <si>
    <t>Arctica islandica</t>
  </si>
  <si>
    <t>Ocean quahog</t>
  </si>
  <si>
    <t>Kúfiskur</t>
  </si>
  <si>
    <t>Arcticidae</t>
  </si>
  <si>
    <t>ORY</t>
  </si>
  <si>
    <t>Hoplostethus atlanticus</t>
  </si>
  <si>
    <t>Orange roughy</t>
  </si>
  <si>
    <t>Trachichthyidae</t>
  </si>
  <si>
    <t>MEG</t>
  </si>
  <si>
    <t>Lepidorhombus whiffiagonis</t>
  </si>
  <si>
    <t>Megrim</t>
  </si>
  <si>
    <t>Stórkjafta</t>
  </si>
  <si>
    <t>RJR</t>
  </si>
  <si>
    <t>Raja radiata</t>
  </si>
  <si>
    <t>Starry ray</t>
  </si>
  <si>
    <t>MUS</t>
  </si>
  <si>
    <t>Mytilus edulis</t>
  </si>
  <si>
    <t>Blue mussel</t>
  </si>
  <si>
    <t>Mytilidae</t>
  </si>
  <si>
    <t>HKW</t>
  </si>
  <si>
    <t>Urophycis tenuis</t>
  </si>
  <si>
    <t>White hake</t>
  </si>
  <si>
    <t>CAB</t>
  </si>
  <si>
    <t>Anarhichas denticulatus</t>
  </si>
  <si>
    <t>Northern wolffish</t>
  </si>
  <si>
    <t>REB</t>
  </si>
  <si>
    <t>Sebastes mentella</t>
  </si>
  <si>
    <t>Beaked redfish</t>
  </si>
  <si>
    <t>KCT</t>
  </si>
  <si>
    <t>Lithodes maja</t>
  </si>
  <si>
    <t>Stone king crab</t>
  </si>
  <si>
    <t>Gaddakrabbi</t>
  </si>
  <si>
    <t>Lithodidae</t>
  </si>
  <si>
    <t>CMO</t>
  </si>
  <si>
    <t>Chimaera monstrosa</t>
  </si>
  <si>
    <t>Rabbit fish</t>
  </si>
  <si>
    <t>Chimaeridae</t>
  </si>
  <si>
    <t>ALC</t>
  </si>
  <si>
    <t>Alepocephalus bairdii</t>
  </si>
  <si>
    <t>Baird's slickhead</t>
  </si>
  <si>
    <t>Alepocephalidae</t>
  </si>
  <si>
    <t>PHR</t>
  </si>
  <si>
    <t>Phocoena phocoena</t>
  </si>
  <si>
    <t>Harbour porpoise</t>
  </si>
  <si>
    <t>Hnísa</t>
  </si>
  <si>
    <t>Phocoenidae</t>
  </si>
  <si>
    <t>RJK</t>
  </si>
  <si>
    <t>Raja lintea</t>
  </si>
  <si>
    <t>Sailray</t>
  </si>
  <si>
    <t>DCO</t>
  </si>
  <si>
    <t>Delphinus delphis</t>
  </si>
  <si>
    <t>Common dolphin</t>
  </si>
  <si>
    <t>Höfrungur</t>
  </si>
  <si>
    <t>Delphinidae</t>
  </si>
  <si>
    <t>URX</t>
  </si>
  <si>
    <t>Echinoidea</t>
  </si>
  <si>
    <t>Sea urchins, etc. nei</t>
  </si>
  <si>
    <t>BFT</t>
  </si>
  <si>
    <t>Thunnus thynnus</t>
  </si>
  <si>
    <t>Atlantic bluefin tuna</t>
  </si>
  <si>
    <t>POK</t>
  </si>
  <si>
    <t>HOM</t>
  </si>
  <si>
    <t>Trachurus trachurus</t>
  </si>
  <si>
    <t>Atlantic horse mackerel</t>
  </si>
  <si>
    <t>Brynstirtla</t>
  </si>
  <si>
    <t>Carangidae</t>
  </si>
  <si>
    <t>CAP</t>
  </si>
  <si>
    <t>Mallotus villosus</t>
  </si>
  <si>
    <t>Capelin</t>
  </si>
  <si>
    <t>Osmeridae</t>
  </si>
  <si>
    <t>BLI</t>
  </si>
  <si>
    <t>Molva dypterygia</t>
  </si>
  <si>
    <t>Blue ling</t>
  </si>
  <si>
    <t>QYU</t>
  </si>
  <si>
    <t>Geryon trispinosus</t>
  </si>
  <si>
    <t>Skessukrabbi</t>
  </si>
  <si>
    <t>GRO</t>
  </si>
  <si>
    <t>Osteichthyes</t>
  </si>
  <si>
    <t>Groundfishes nei</t>
  </si>
  <si>
    <t>Ósundurliðaður botnfiskur</t>
  </si>
  <si>
    <t>RNG</t>
  </si>
  <si>
    <t>Coryphaenoides rupestris</t>
  </si>
  <si>
    <t>Roundnose grenadier</t>
  </si>
  <si>
    <t>Langhali</t>
  </si>
  <si>
    <t>ARY</t>
  </si>
  <si>
    <t>Argentina sphyraena</t>
  </si>
  <si>
    <t>Argentine</t>
  </si>
  <si>
    <t>Argentinidae</t>
  </si>
  <si>
    <t>GSK</t>
  </si>
  <si>
    <t>Somniosus microcephalus</t>
  </si>
  <si>
    <t>Greenland shark</t>
  </si>
  <si>
    <t>NEX</t>
  </si>
  <si>
    <t>Nephropidae</t>
  </si>
  <si>
    <t>True lobsters,lobsterettes nei</t>
  </si>
  <si>
    <t>SEC</t>
  </si>
  <si>
    <t>Phoca vitulina</t>
  </si>
  <si>
    <t>Harbour seal</t>
  </si>
  <si>
    <t>Landselur</t>
  </si>
  <si>
    <t>Phocidae</t>
  </si>
  <si>
    <t>GFB</t>
  </si>
  <si>
    <t>Phycis blennoides</t>
  </si>
  <si>
    <t>Greater forkbeard</t>
  </si>
  <si>
    <t>Litla brosma</t>
  </si>
  <si>
    <t>SFV</t>
  </si>
  <si>
    <t>Sebastes viviparus</t>
  </si>
  <si>
    <t>Norway redfish</t>
  </si>
  <si>
    <t>RJF</t>
  </si>
  <si>
    <t>Raja fullonica</t>
  </si>
  <si>
    <t>Shagreen ray</t>
  </si>
  <si>
    <t>SQE</t>
  </si>
  <si>
    <t>Todarodes sagittatus</t>
  </si>
  <si>
    <t>European flying squid</t>
  </si>
  <si>
    <t>Ommastrephidae</t>
  </si>
  <si>
    <t>NOP</t>
  </si>
  <si>
    <t>Trisopterus esmarkii</t>
  </si>
  <si>
    <t>Norway pout</t>
  </si>
  <si>
    <t>BSF</t>
  </si>
  <si>
    <t>Aphanopus carbo</t>
  </si>
  <si>
    <t>Black scabbardfish</t>
  </si>
  <si>
    <t>Trichiuridae</t>
  </si>
  <si>
    <t>CUX</t>
  </si>
  <si>
    <t>Holothuroidea</t>
  </si>
  <si>
    <t>Sea cucumbers nei</t>
  </si>
  <si>
    <t>MVD</t>
  </si>
  <si>
    <t>Hyas araneus</t>
  </si>
  <si>
    <t>Atlantic lyre crab</t>
  </si>
  <si>
    <t>Oregoniidae</t>
  </si>
  <si>
    <t>TPA</t>
  </si>
  <si>
    <t>Trachipterus arcticus</t>
  </si>
  <si>
    <t>Dealfish</t>
  </si>
  <si>
    <t>Trachipteridae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</si>
</sst>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1" fontId="3" fillId="0" borderId="0" xfId="0" applyNumberFormat="1" applyFont="1"/>
    <xf numFmtId="3" fontId="3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0" fontId="2" fillId="0" borderId="0" xfId="0" applyFont="1"/>
    <xf numFmtId="0" fontId="5" fillId="0" borderId="0" xfId="0" applyFont="1"/>
    <xf numFmtId="0" fontId="6" fillId="0" borderId="0" xfId="0" applyFont="1" applyAlignment="1">
      <alignment horizontal="left" vertical="center"/>
    </xf>
    <xf numFmtId="9" fontId="3" fillId="0" borderId="0" xfId="1" applyFont="1" applyAlignment="1">
      <alignment horizontal="right"/>
    </xf>
    <xf numFmtId="14" fontId="3" fillId="0" borderId="0" xfId="0" applyNumberFormat="1" applyFont="1"/>
    <xf numFmtId="14" fontId="4" fillId="0" borderId="0" xfId="0" applyNumberFormat="1" applyFont="1"/>
    <xf numFmtId="14" fontId="4" fillId="0" borderId="1" xfId="0" applyNumberFormat="1" applyFont="1" applyBorder="1"/>
    <xf numFmtId="0" fontId="4" fillId="0" borderId="1" xfId="0" applyFont="1" applyBorder="1"/>
    <xf numFmtId="0" fontId="4" fillId="0" borderId="0" xfId="0" applyFont="1"/>
    <xf numFmtId="0" fontId="4" fillId="0" borderId="2" xfId="0" applyFont="1" applyBorder="1"/>
    <xf numFmtId="3" fontId="4" fillId="0" borderId="2" xfId="0" applyNumberFormat="1" applyFont="1" applyBorder="1" applyAlignment="1">
      <alignment horizontal="right"/>
    </xf>
    <xf numFmtId="9" fontId="4" fillId="0" borderId="2" xfId="1" applyFont="1" applyBorder="1" applyAlignment="1">
      <alignment horizontal="right"/>
    </xf>
    <xf numFmtId="14" fontId="3" fillId="0" borderId="3" xfId="0" applyNumberFormat="1" applyFont="1" applyBorder="1"/>
    <xf numFmtId="0" fontId="4" fillId="2" borderId="3" xfId="0" applyFont="1" applyFill="1" applyBorder="1" applyAlignment="1">
      <alignment horizontal="center" wrapText="1"/>
    </xf>
    <xf numFmtId="0" fontId="3" fillId="0" borderId="1" xfId="0" applyFont="1" applyBorder="1"/>
    <xf numFmtId="0" fontId="7" fillId="4" borderId="0" xfId="0" applyFont="1" applyFill="1" applyAlignment="1">
      <alignment horizontal="right"/>
    </xf>
    <xf numFmtId="14" fontId="3" fillId="0" borderId="0" xfId="0" applyNumberFormat="1" applyFont="1" applyBorder="1"/>
    <xf numFmtId="0" fontId="4" fillId="4" borderId="0" xfId="0" applyFont="1" applyFill="1" applyBorder="1" applyAlignment="1">
      <alignment horizontal="center" wrapText="1"/>
    </xf>
    <xf numFmtId="14" fontId="4" fillId="0" borderId="1" xfId="0" applyNumberFormat="1" applyFont="1" applyBorder="1" applyAlignment="1">
      <alignment horizontal="right"/>
    </xf>
    <xf numFmtId="0" fontId="7" fillId="3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Afli</a:t>
            </a:r>
            <a:r>
              <a:rPr lang="is-IS" baseline="0"/>
              <a:t> og breyting á milli ára</a:t>
            </a:r>
            <a:endParaRPr lang="is-I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Afli!$C$9</c:f>
              <c:strCache>
                <c:ptCount val="1"/>
                <c:pt idx="0">
                  <c:v>14/15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Afli!$A$12:$A$30</c:f>
              <c:strCache>
                <c:ptCount val="19"/>
                <c:pt idx="0">
                  <c:v>Nesfiskur ehf.</c:v>
                </c:pt>
                <c:pt idx="1">
                  <c:v>Ögurvík hf.</c:v>
                </c:pt>
                <c:pt idx="2">
                  <c:v>Útgerðarfélag Akureyringa ehf.</c:v>
                </c:pt>
                <c:pt idx="3">
                  <c:v>Jakob Valgeir ehf.</c:v>
                </c:pt>
                <c:pt idx="4">
                  <c:v>Samherji</c:v>
                </c:pt>
                <c:pt idx="5">
                  <c:v>HB Grandi hf.</c:v>
                </c:pt>
                <c:pt idx="6">
                  <c:v>Síldarvinnslan hf.</c:v>
                </c:pt>
                <c:pt idx="7">
                  <c:v>Skinney-Þinganes hf.</c:v>
                </c:pt>
                <c:pt idx="8">
                  <c:v>Gjögur hf.</c:v>
                </c:pt>
                <c:pt idx="9">
                  <c:v>Ísfélag Vestmannaeyja hf.</c:v>
                </c:pt>
                <c:pt idx="10">
                  <c:v>Vinnslustöðin hf.</c:v>
                </c:pt>
                <c:pt idx="11">
                  <c:v>Eskja hf.</c:v>
                </c:pt>
                <c:pt idx="12">
                  <c:v>Fisk-Seafood ehf.</c:v>
                </c:pt>
                <c:pt idx="13">
                  <c:v>Bergur-Huginn ehf.</c:v>
                </c:pt>
                <c:pt idx="14">
                  <c:v>Brim hf.</c:v>
                </c:pt>
                <c:pt idx="15">
                  <c:v>Þorbjörn hf.</c:v>
                </c:pt>
                <c:pt idx="16">
                  <c:v>Hraðfrystihúsið-Gunnvör hf.</c:v>
                </c:pt>
                <c:pt idx="17">
                  <c:v>Rammi hf.</c:v>
                </c:pt>
                <c:pt idx="18">
                  <c:v>Vísir hf.</c:v>
                </c:pt>
              </c:strCache>
            </c:strRef>
          </c:cat>
          <c:val>
            <c:numRef>
              <c:f>Afli!$C$12:$C$30</c:f>
              <c:numCache>
                <c:formatCode>#,##0</c:formatCode>
                <c:ptCount val="19"/>
                <c:pt idx="0">
                  <c:v>6197005</c:v>
                </c:pt>
                <c:pt idx="1">
                  <c:v>1563841</c:v>
                </c:pt>
                <c:pt idx="2">
                  <c:v>5084800</c:v>
                </c:pt>
                <c:pt idx="3">
                  <c:v>2918934</c:v>
                </c:pt>
                <c:pt idx="4">
                  <c:v>13484837</c:v>
                </c:pt>
                <c:pt idx="5">
                  <c:v>11532232</c:v>
                </c:pt>
                <c:pt idx="6">
                  <c:v>3095697</c:v>
                </c:pt>
                <c:pt idx="7">
                  <c:v>5340425</c:v>
                </c:pt>
                <c:pt idx="8">
                  <c:v>3552808</c:v>
                </c:pt>
                <c:pt idx="9">
                  <c:v>980923</c:v>
                </c:pt>
                <c:pt idx="10">
                  <c:v>4628335</c:v>
                </c:pt>
                <c:pt idx="11">
                  <c:v>1299170</c:v>
                </c:pt>
                <c:pt idx="12">
                  <c:v>9007064</c:v>
                </c:pt>
                <c:pt idx="13">
                  <c:v>1780224</c:v>
                </c:pt>
                <c:pt idx="14">
                  <c:v>4161182</c:v>
                </c:pt>
                <c:pt idx="15">
                  <c:v>10263954</c:v>
                </c:pt>
                <c:pt idx="16">
                  <c:v>5656613</c:v>
                </c:pt>
                <c:pt idx="17">
                  <c:v>8381737</c:v>
                </c:pt>
                <c:pt idx="18">
                  <c:v>10476870</c:v>
                </c:pt>
              </c:numCache>
            </c:numRef>
          </c:val>
        </c:ser>
        <c:ser>
          <c:idx val="0"/>
          <c:order val="1"/>
          <c:tx>
            <c:strRef>
              <c:f>Afli!$D$9</c:f>
              <c:strCache>
                <c:ptCount val="1"/>
                <c:pt idx="0">
                  <c:v>13/14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Afli!$A$12:$A$30</c:f>
              <c:strCache>
                <c:ptCount val="19"/>
                <c:pt idx="0">
                  <c:v>Nesfiskur ehf.</c:v>
                </c:pt>
                <c:pt idx="1">
                  <c:v>Ögurvík hf.</c:v>
                </c:pt>
                <c:pt idx="2">
                  <c:v>Útgerðarfélag Akureyringa ehf.</c:v>
                </c:pt>
                <c:pt idx="3">
                  <c:v>Jakob Valgeir ehf.</c:v>
                </c:pt>
                <c:pt idx="4">
                  <c:v>Samherji</c:v>
                </c:pt>
                <c:pt idx="5">
                  <c:v>HB Grandi hf.</c:v>
                </c:pt>
                <c:pt idx="6">
                  <c:v>Síldarvinnslan hf.</c:v>
                </c:pt>
                <c:pt idx="7">
                  <c:v>Skinney-Þinganes hf.</c:v>
                </c:pt>
                <c:pt idx="8">
                  <c:v>Gjögur hf.</c:v>
                </c:pt>
                <c:pt idx="9">
                  <c:v>Ísfélag Vestmannaeyja hf.</c:v>
                </c:pt>
                <c:pt idx="10">
                  <c:v>Vinnslustöðin hf.</c:v>
                </c:pt>
                <c:pt idx="11">
                  <c:v>Eskja hf.</c:v>
                </c:pt>
                <c:pt idx="12">
                  <c:v>Fisk-Seafood ehf.</c:v>
                </c:pt>
                <c:pt idx="13">
                  <c:v>Bergur-Huginn ehf.</c:v>
                </c:pt>
                <c:pt idx="14">
                  <c:v>Brim hf.</c:v>
                </c:pt>
                <c:pt idx="15">
                  <c:v>Þorbjörn hf.</c:v>
                </c:pt>
                <c:pt idx="16">
                  <c:v>Hraðfrystihúsið-Gunnvör hf.</c:v>
                </c:pt>
                <c:pt idx="17">
                  <c:v>Rammi hf.</c:v>
                </c:pt>
                <c:pt idx="18">
                  <c:v>Vísir hf.</c:v>
                </c:pt>
              </c:strCache>
            </c:strRef>
          </c:cat>
          <c:val>
            <c:numRef>
              <c:f>Afli!$D$12:$D$30</c:f>
              <c:numCache>
                <c:formatCode>#,##0</c:formatCode>
                <c:ptCount val="19"/>
                <c:pt idx="0">
                  <c:v>6962985</c:v>
                </c:pt>
                <c:pt idx="1">
                  <c:v>2111470</c:v>
                </c:pt>
                <c:pt idx="2">
                  <c:v>5802956</c:v>
                </c:pt>
                <c:pt idx="3">
                  <c:v>2343069</c:v>
                </c:pt>
                <c:pt idx="4">
                  <c:v>13235025</c:v>
                </c:pt>
                <c:pt idx="5">
                  <c:v>10595487</c:v>
                </c:pt>
                <c:pt idx="6">
                  <c:v>3241819</c:v>
                </c:pt>
                <c:pt idx="7">
                  <c:v>5697669</c:v>
                </c:pt>
                <c:pt idx="8">
                  <c:v>1878153</c:v>
                </c:pt>
                <c:pt idx="9">
                  <c:v>2751169</c:v>
                </c:pt>
                <c:pt idx="10">
                  <c:v>4279789</c:v>
                </c:pt>
                <c:pt idx="11">
                  <c:v>1001192</c:v>
                </c:pt>
                <c:pt idx="12">
                  <c:v>10183061</c:v>
                </c:pt>
                <c:pt idx="13">
                  <c:v>1771898</c:v>
                </c:pt>
                <c:pt idx="14">
                  <c:v>3612595</c:v>
                </c:pt>
                <c:pt idx="15">
                  <c:v>11130888</c:v>
                </c:pt>
                <c:pt idx="16">
                  <c:v>5396743</c:v>
                </c:pt>
                <c:pt idx="17">
                  <c:v>8404867</c:v>
                </c:pt>
                <c:pt idx="18">
                  <c:v>10941680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64362616"/>
        <c:axId val="600758040"/>
      </c:barChart>
      <c:lineChart>
        <c:grouping val="standard"/>
        <c:varyColors val="0"/>
        <c:ser>
          <c:idx val="3"/>
          <c:order val="2"/>
          <c:tx>
            <c:strRef>
              <c:f>Afli!$E$11</c:f>
              <c:strCache>
                <c:ptCount val="1"/>
                <c:pt idx="0">
                  <c:v>Breyting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Afli!$A$12:$A$30</c:f>
              <c:strCache>
                <c:ptCount val="19"/>
                <c:pt idx="0">
                  <c:v>Nesfiskur ehf.</c:v>
                </c:pt>
                <c:pt idx="1">
                  <c:v>Ögurvík hf.</c:v>
                </c:pt>
                <c:pt idx="2">
                  <c:v>Útgerðarfélag Akureyringa ehf.</c:v>
                </c:pt>
                <c:pt idx="3">
                  <c:v>Jakob Valgeir ehf.</c:v>
                </c:pt>
                <c:pt idx="4">
                  <c:v>Samherji</c:v>
                </c:pt>
                <c:pt idx="5">
                  <c:v>HB Grandi hf.</c:v>
                </c:pt>
                <c:pt idx="6">
                  <c:v>Síldarvinnslan hf.</c:v>
                </c:pt>
                <c:pt idx="7">
                  <c:v>Skinney-Þinganes hf.</c:v>
                </c:pt>
                <c:pt idx="8">
                  <c:v>Gjögur hf.</c:v>
                </c:pt>
                <c:pt idx="9">
                  <c:v>Ísfélag Vestmannaeyja hf.</c:v>
                </c:pt>
                <c:pt idx="10">
                  <c:v>Vinnslustöðin hf.</c:v>
                </c:pt>
                <c:pt idx="11">
                  <c:v>Eskja hf.</c:v>
                </c:pt>
                <c:pt idx="12">
                  <c:v>Fisk-Seafood ehf.</c:v>
                </c:pt>
                <c:pt idx="13">
                  <c:v>Bergur-Huginn ehf.</c:v>
                </c:pt>
                <c:pt idx="14">
                  <c:v>Brim hf.</c:v>
                </c:pt>
                <c:pt idx="15">
                  <c:v>Þorbjörn hf.</c:v>
                </c:pt>
                <c:pt idx="16">
                  <c:v>Hraðfrystihúsið-Gunnvör hf.</c:v>
                </c:pt>
                <c:pt idx="17">
                  <c:v>Rammi hf.</c:v>
                </c:pt>
                <c:pt idx="18">
                  <c:v>Vísir hf.</c:v>
                </c:pt>
              </c:strCache>
            </c:strRef>
          </c:cat>
          <c:val>
            <c:numRef>
              <c:f>Afli!$E$12:$E$30</c:f>
              <c:numCache>
                <c:formatCode>0%</c:formatCode>
                <c:ptCount val="19"/>
                <c:pt idx="0">
                  <c:v>-0.11000741779567236</c:v>
                </c:pt>
                <c:pt idx="1">
                  <c:v>-0.25935911947600487</c:v>
                </c:pt>
                <c:pt idx="2">
                  <c:v>-0.12375692664221472</c:v>
                </c:pt>
                <c:pt idx="3">
                  <c:v>0.24577381203882598</c:v>
                </c:pt>
                <c:pt idx="4">
                  <c:v>1.8875068237498516E-2</c:v>
                </c:pt>
                <c:pt idx="5">
                  <c:v>8.8409810705255998E-2</c:v>
                </c:pt>
                <c:pt idx="6">
                  <c:v>-4.5074077238735466E-2</c:v>
                </c:pt>
                <c:pt idx="7">
                  <c:v>-6.2700026975944012E-2</c:v>
                </c:pt>
                <c:pt idx="8">
                  <c:v>0.89164993480296872</c:v>
                </c:pt>
                <c:pt idx="9">
                  <c:v>-0.64345229246185887</c:v>
                </c:pt>
                <c:pt idx="10">
                  <c:v>8.143999622411302E-2</c:v>
                </c:pt>
                <c:pt idx="11">
                  <c:v>0.29762323310613747</c:v>
                </c:pt>
                <c:pt idx="12">
                  <c:v>-0.11548560889500714</c:v>
                </c:pt>
                <c:pt idx="13">
                  <c:v>4.6989160775621208E-3</c:v>
                </c:pt>
                <c:pt idx="14">
                  <c:v>0.15185399968720548</c:v>
                </c:pt>
                <c:pt idx="15">
                  <c:v>-7.788543016514049E-2</c:v>
                </c:pt>
                <c:pt idx="16">
                  <c:v>4.8153117537744539E-2</c:v>
                </c:pt>
                <c:pt idx="17">
                  <c:v>-2.7519769200392563E-3</c:v>
                </c:pt>
                <c:pt idx="18">
                  <c:v>-4.2480679383787523E-2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0758824"/>
        <c:axId val="600758432"/>
      </c:lineChart>
      <c:catAx>
        <c:axId val="264362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00758040"/>
        <c:crosses val="autoZero"/>
        <c:auto val="1"/>
        <c:lblAlgn val="ctr"/>
        <c:lblOffset val="100"/>
        <c:noMultiLvlLbl val="0"/>
      </c:catAx>
      <c:valAx>
        <c:axId val="60075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/>
                  <a:t>Afli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264362616"/>
        <c:crosses val="autoZero"/>
        <c:crossBetween val="between"/>
      </c:valAx>
      <c:valAx>
        <c:axId val="60075843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/>
                  <a:t>Breyting milli ára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00758824"/>
        <c:crosses val="max"/>
        <c:crossBetween val="between"/>
      </c:valAx>
      <c:catAx>
        <c:axId val="600758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07584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0</xdr:col>
      <xdr:colOff>638104</xdr:colOff>
      <xdr:row>0</xdr:row>
      <xdr:rowOff>628580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66675"/>
          <a:ext cx="561904" cy="561905"/>
        </a:xfrm>
        <a:prstGeom prst="rect">
          <a:avLst/>
        </a:prstGeom>
      </xdr:spPr>
    </xdr:pic>
    <xdr:clientData/>
  </xdr:twoCellAnchor>
  <xdr:twoCellAnchor>
    <xdr:from>
      <xdr:col>5</xdr:col>
      <xdr:colOff>338136</xdr:colOff>
      <xdr:row>10</xdr:row>
      <xdr:rowOff>19050</xdr:rowOff>
    </xdr:from>
    <xdr:to>
      <xdr:col>18</xdr:col>
      <xdr:colOff>400050</xdr:colOff>
      <xdr:row>39</xdr:row>
      <xdr:rowOff>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GeniusQuery" backgroundRefresh="0" refreshOnLoad="1" fillFormulas="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tabSelected="1" workbookViewId="0">
      <selection activeCell="C11" sqref="C11"/>
    </sheetView>
  </sheetViews>
  <sheetFormatPr defaultRowHeight="15" x14ac:dyDescent="0.25"/>
  <cols>
    <col min="1" max="1" width="27.28515625" customWidth="1"/>
    <col min="2" max="2" width="9.5703125" bestFit="1" customWidth="1"/>
    <col min="3" max="3" width="11.140625" bestFit="1" customWidth="1"/>
    <col min="4" max="4" width="9.5703125" bestFit="1" customWidth="1"/>
    <col min="6" max="6" width="11" bestFit="1" customWidth="1"/>
    <col min="8" max="8" width="10.140625" bestFit="1" customWidth="1"/>
  </cols>
  <sheetData>
    <row r="1" spans="1:5" ht="53.25" customHeight="1" x14ac:dyDescent="0.25">
      <c r="A1" s="7" t="s">
        <v>20</v>
      </c>
    </row>
    <row r="3" spans="1:5" ht="21" x14ac:dyDescent="0.35">
      <c r="A3" s="6" t="s">
        <v>81</v>
      </c>
    </row>
    <row r="5" spans="1:5" x14ac:dyDescent="0.25">
      <c r="A5" s="10" t="s">
        <v>80</v>
      </c>
      <c r="B5" s="13" t="s">
        <v>79</v>
      </c>
      <c r="D5" s="9"/>
      <c r="E5" s="9"/>
    </row>
    <row r="6" spans="1:5" x14ac:dyDescent="0.25">
      <c r="A6" s="17" t="str">
        <f>_xll.FishIcelandicName(B6)</f>
        <v>Þorskur</v>
      </c>
      <c r="B6" s="18" t="s">
        <v>19</v>
      </c>
      <c r="D6" s="9"/>
      <c r="E6" s="9"/>
    </row>
    <row r="7" spans="1:5" x14ac:dyDescent="0.25">
      <c r="A7" s="21"/>
      <c r="B7" s="22"/>
      <c r="D7" s="9"/>
      <c r="E7" s="9"/>
    </row>
    <row r="8" spans="1:5" x14ac:dyDescent="0.25">
      <c r="A8" s="4"/>
      <c r="C8" s="24" t="s">
        <v>21</v>
      </c>
      <c r="D8" s="24"/>
    </row>
    <row r="9" spans="1:5" x14ac:dyDescent="0.25">
      <c r="A9" s="4"/>
      <c r="C9" s="20" t="s">
        <v>83</v>
      </c>
      <c r="D9" s="20" t="s">
        <v>84</v>
      </c>
    </row>
    <row r="10" spans="1:5" x14ac:dyDescent="0.25">
      <c r="A10" s="4"/>
      <c r="C10" s="10">
        <v>41883</v>
      </c>
      <c r="D10" s="10">
        <v>41518</v>
      </c>
      <c r="E10" s="10"/>
    </row>
    <row r="11" spans="1:5" x14ac:dyDescent="0.25">
      <c r="A11" s="12" t="s">
        <v>76</v>
      </c>
      <c r="B11" s="12" t="s">
        <v>75</v>
      </c>
      <c r="C11" s="11">
        <f>_xll.GeniusToday()</f>
        <v>42173</v>
      </c>
      <c r="D11" s="11">
        <f>DATE(YEAR(_xll.GeniusToday())-1,MONTH(_xll.GeniusToday()),DAY(_xll.GeniusToday()))</f>
        <v>41808</v>
      </c>
      <c r="E11" s="23" t="s">
        <v>78</v>
      </c>
    </row>
    <row r="12" spans="1:5" x14ac:dyDescent="0.25">
      <c r="A12" s="1" t="s">
        <v>0</v>
      </c>
      <c r="B12" s="2">
        <v>4107861179</v>
      </c>
      <c r="C12" s="3">
        <f>IFERROR(_xll.FishLandingsOwnerDD($B12,$B$6,C$10,C$11),0)</f>
        <v>6197005</v>
      </c>
      <c r="D12" s="3">
        <f>IFERROR(_xll.FishLandingsOwnerDD($B12,$B$6,D$10,D$11),0)</f>
        <v>6962985</v>
      </c>
      <c r="E12" s="8">
        <f>IFERROR(C12/D12-1,0)</f>
        <v>-0.11000741779567236</v>
      </c>
    </row>
    <row r="13" spans="1:5" x14ac:dyDescent="0.25">
      <c r="A13" s="1" t="s">
        <v>1</v>
      </c>
      <c r="B13" s="2">
        <v>4301710469</v>
      </c>
      <c r="C13" s="3">
        <f>IFERROR(_xll.FishLandingsOwnerDD($B13,$B$6,C$10,C$11),0)</f>
        <v>1563841</v>
      </c>
      <c r="D13" s="3">
        <f>IFERROR(_xll.FishLandingsOwnerDD($B13,$B$6,D$10,D$11),0)</f>
        <v>2111470</v>
      </c>
      <c r="E13" s="8">
        <f t="shared" ref="E13:E30" si="0">IFERROR(C13/D13-1,0)</f>
        <v>-0.25935911947600487</v>
      </c>
    </row>
    <row r="14" spans="1:5" x14ac:dyDescent="0.25">
      <c r="A14" s="1" t="s">
        <v>2</v>
      </c>
      <c r="B14" s="2">
        <v>5002090620</v>
      </c>
      <c r="C14" s="3">
        <f>IFERROR(_xll.FishLandingsOwnerDD($B14,$B$6,C$10,C$11),0)</f>
        <v>5084800</v>
      </c>
      <c r="D14" s="3">
        <f>IFERROR(_xll.FishLandingsOwnerDD($B14,$B$6,D$10,D$11),0)</f>
        <v>5802956</v>
      </c>
      <c r="E14" s="8">
        <f t="shared" si="0"/>
        <v>-0.12375692664221472</v>
      </c>
    </row>
    <row r="15" spans="1:5" x14ac:dyDescent="0.25">
      <c r="A15" s="1" t="s">
        <v>3</v>
      </c>
      <c r="B15" s="2">
        <v>5108002220</v>
      </c>
      <c r="C15" s="3">
        <f>IFERROR(_xll.FishLandingsOwnerDD($B15,$B$6,C$10,C$11),0)</f>
        <v>2918934</v>
      </c>
      <c r="D15" s="3">
        <f>IFERROR(_xll.FishLandingsOwnerDD($B15,$B$6,D$10,D$11),0)</f>
        <v>2343069</v>
      </c>
      <c r="E15" s="8">
        <f t="shared" si="0"/>
        <v>0.24577381203882598</v>
      </c>
    </row>
    <row r="16" spans="1:5" x14ac:dyDescent="0.25">
      <c r="A16" s="1" t="s">
        <v>4</v>
      </c>
      <c r="B16" s="1">
        <v>4404004340</v>
      </c>
      <c r="C16" s="3">
        <f>IFERROR(_xll.FishLandingsOwnerDD($B16,$B$6,C$10,C$11),0)</f>
        <v>13484837</v>
      </c>
      <c r="D16" s="3">
        <f>IFERROR(_xll.FishLandingsOwnerDD($B16,$B$6,D$10,D$11),0)</f>
        <v>13235025</v>
      </c>
      <c r="E16" s="8">
        <f t="shared" si="0"/>
        <v>1.8875068237498516E-2</v>
      </c>
    </row>
    <row r="17" spans="1:5" x14ac:dyDescent="0.25">
      <c r="A17" s="1" t="s">
        <v>5</v>
      </c>
      <c r="B17" s="1">
        <v>5411850389</v>
      </c>
      <c r="C17" s="3">
        <f>IFERROR(_xll.FishLandingsOwnerDD($B17,$B$6,C$10,C$11),0)</f>
        <v>11532232</v>
      </c>
      <c r="D17" s="3">
        <f>IFERROR(_xll.FishLandingsOwnerDD($B17,$B$6,D$10,D$11),0)</f>
        <v>10595487</v>
      </c>
      <c r="E17" s="8">
        <f t="shared" si="0"/>
        <v>8.8409810705255998E-2</v>
      </c>
    </row>
    <row r="18" spans="1:5" x14ac:dyDescent="0.25">
      <c r="A18" s="1" t="s">
        <v>6</v>
      </c>
      <c r="B18" s="1">
        <v>5702697479</v>
      </c>
      <c r="C18" s="3">
        <f>IFERROR(_xll.FishLandingsOwnerDD($B18,$B$6,C$10,C$11),0)</f>
        <v>3095697</v>
      </c>
      <c r="D18" s="3">
        <f>IFERROR(_xll.FishLandingsOwnerDD($B18,$B$6,D$10,D$11),0)</f>
        <v>3241819</v>
      </c>
      <c r="E18" s="8">
        <f t="shared" si="0"/>
        <v>-4.5074077238735466E-2</v>
      </c>
    </row>
    <row r="19" spans="1:5" x14ac:dyDescent="0.25">
      <c r="A19" s="1" t="s">
        <v>7</v>
      </c>
      <c r="B19" s="2">
        <v>4801692989</v>
      </c>
      <c r="C19" s="3">
        <f>IFERROR(_xll.FishLandingsOwnerDD($B19,$B$6,C$10,C$11),0)</f>
        <v>5340425</v>
      </c>
      <c r="D19" s="3">
        <f>IFERROR(_xll.FishLandingsOwnerDD($B19,$B$6,D$10,D$11),0)</f>
        <v>5697669</v>
      </c>
      <c r="E19" s="8">
        <f t="shared" si="0"/>
        <v>-6.2700026975944012E-2</v>
      </c>
    </row>
    <row r="20" spans="1:5" x14ac:dyDescent="0.25">
      <c r="A20" s="1" t="s">
        <v>8</v>
      </c>
      <c r="B20" s="2">
        <v>5701690769</v>
      </c>
      <c r="C20" s="3">
        <f>IFERROR(_xll.FishLandingsOwnerDD($B20,$B$6,C$10,C$11),0)</f>
        <v>3552808</v>
      </c>
      <c r="D20" s="3">
        <f>IFERROR(_xll.FishLandingsOwnerDD($B20,$B$6,D$10,D$11),0)</f>
        <v>1878153</v>
      </c>
      <c r="E20" s="8">
        <f t="shared" si="0"/>
        <v>0.89164993480296872</v>
      </c>
    </row>
    <row r="21" spans="1:5" x14ac:dyDescent="0.25">
      <c r="A21" s="1" t="s">
        <v>9</v>
      </c>
      <c r="B21" s="1">
        <v>6601691219</v>
      </c>
      <c r="C21" s="3">
        <f>IFERROR(_xll.FishLandingsOwnerDD($B21,$B$6,C$10,C$11),0)</f>
        <v>980923</v>
      </c>
      <c r="D21" s="3">
        <f>IFERROR(_xll.FishLandingsOwnerDD($B21,$B$6,D$10,D$11),0)</f>
        <v>2751169</v>
      </c>
      <c r="E21" s="8">
        <f t="shared" si="0"/>
        <v>-0.64345229246185887</v>
      </c>
    </row>
    <row r="22" spans="1:5" x14ac:dyDescent="0.25">
      <c r="A22" s="1" t="s">
        <v>10</v>
      </c>
      <c r="B22" s="1">
        <v>7002693299</v>
      </c>
      <c r="C22" s="3">
        <f>IFERROR(_xll.FishLandingsOwnerDD($B22,$B$6,C$10,C$11),0)</f>
        <v>4628335</v>
      </c>
      <c r="D22" s="3">
        <f>IFERROR(_xll.FishLandingsOwnerDD($B22,$B$6,D$10,D$11),0)</f>
        <v>4279789</v>
      </c>
      <c r="E22" s="8">
        <f t="shared" si="0"/>
        <v>8.143999622411302E-2</v>
      </c>
    </row>
    <row r="23" spans="1:5" x14ac:dyDescent="0.25">
      <c r="A23" s="1" t="s">
        <v>11</v>
      </c>
      <c r="B23" s="2">
        <v>6301694299</v>
      </c>
      <c r="C23" s="3">
        <f>IFERROR(_xll.FishLandingsOwnerDD($B23,$B$6,C$10,C$11),0)</f>
        <v>1299170</v>
      </c>
      <c r="D23" s="3">
        <f>IFERROR(_xll.FishLandingsOwnerDD($B23,$B$6,D$10,D$11),0)</f>
        <v>1001192</v>
      </c>
      <c r="E23" s="8">
        <f t="shared" si="0"/>
        <v>0.29762323310613747</v>
      </c>
    </row>
    <row r="24" spans="1:5" x14ac:dyDescent="0.25">
      <c r="A24" s="1" t="s">
        <v>12</v>
      </c>
      <c r="B24" s="2">
        <v>4612891269</v>
      </c>
      <c r="C24" s="3">
        <f>IFERROR(_xll.FishLandingsOwnerDD($B24,$B$6,C$10,C$11),0)</f>
        <v>9007064</v>
      </c>
      <c r="D24" s="3">
        <f>IFERROR(_xll.FishLandingsOwnerDD($B24,$B$6,D$10,D$11),0)</f>
        <v>10183061</v>
      </c>
      <c r="E24" s="8">
        <f t="shared" si="0"/>
        <v>-0.11548560889500714</v>
      </c>
    </row>
    <row r="25" spans="1:5" x14ac:dyDescent="0.25">
      <c r="A25" s="1" t="s">
        <v>13</v>
      </c>
      <c r="B25" s="2">
        <v>5603840179</v>
      </c>
      <c r="C25" s="3">
        <f>IFERROR(_xll.FishLandingsOwnerDD($B25,$B$6,C$10,C$11),0)</f>
        <v>1780224</v>
      </c>
      <c r="D25" s="3">
        <f>IFERROR(_xll.FishLandingsOwnerDD($B25,$B$6,D$10,D$11),0)</f>
        <v>1771898</v>
      </c>
      <c r="E25" s="8">
        <f t="shared" si="0"/>
        <v>4.6989160775621208E-3</v>
      </c>
    </row>
    <row r="26" spans="1:5" x14ac:dyDescent="0.25">
      <c r="A26" s="1" t="s">
        <v>14</v>
      </c>
      <c r="B26" s="1">
        <v>4109982629</v>
      </c>
      <c r="C26" s="3">
        <f>IFERROR(_xll.FishLandingsOwnerDD($B26,$B$6,C$10,C$11),0)</f>
        <v>4161182</v>
      </c>
      <c r="D26" s="3">
        <f>IFERROR(_xll.FishLandingsOwnerDD($B26,$B$6,D$10,D$11),0)</f>
        <v>3612595</v>
      </c>
      <c r="E26" s="8">
        <f t="shared" si="0"/>
        <v>0.15185399968720548</v>
      </c>
    </row>
    <row r="27" spans="1:5" x14ac:dyDescent="0.25">
      <c r="A27" s="1" t="s">
        <v>15</v>
      </c>
      <c r="B27" s="1">
        <v>4203690429</v>
      </c>
      <c r="C27" s="3">
        <f>IFERROR(_xll.FishLandingsOwnerDD($B27,$B$6,C$10,C$11),0)</f>
        <v>10263954</v>
      </c>
      <c r="D27" s="3">
        <f>IFERROR(_xll.FishLandingsOwnerDD($B27,$B$6,D$10,D$11),0)</f>
        <v>11130888</v>
      </c>
      <c r="E27" s="8">
        <f t="shared" si="0"/>
        <v>-7.788543016514049E-2</v>
      </c>
    </row>
    <row r="28" spans="1:5" x14ac:dyDescent="0.25">
      <c r="A28" s="1" t="s">
        <v>16</v>
      </c>
      <c r="B28" s="2">
        <v>6301692249</v>
      </c>
      <c r="C28" s="3">
        <f>IFERROR(_xll.FishLandingsOwnerDD($B28,$B$6,C$10,C$11),0)</f>
        <v>5656613</v>
      </c>
      <c r="D28" s="3">
        <f>IFERROR(_xll.FishLandingsOwnerDD($B28,$B$6,D$10,D$11),0)</f>
        <v>5396743</v>
      </c>
      <c r="E28" s="8">
        <f t="shared" si="0"/>
        <v>4.8153117537744539E-2</v>
      </c>
    </row>
    <row r="29" spans="1:5" x14ac:dyDescent="0.25">
      <c r="A29" s="1" t="s">
        <v>17</v>
      </c>
      <c r="B29" s="2">
        <v>6812711559</v>
      </c>
      <c r="C29" s="3">
        <f>IFERROR(_xll.FishLandingsOwnerDD($B29,$B$6,C$10,C$11),0)</f>
        <v>8381737</v>
      </c>
      <c r="D29" s="3">
        <f>IFERROR(_xll.FishLandingsOwnerDD($B29,$B$6,D$10,D$11),0)</f>
        <v>8404867</v>
      </c>
      <c r="E29" s="8">
        <f t="shared" si="0"/>
        <v>-2.7519769200392563E-3</v>
      </c>
    </row>
    <row r="30" spans="1:5" x14ac:dyDescent="0.25">
      <c r="A30" s="1" t="s">
        <v>18</v>
      </c>
      <c r="B30" s="19">
        <v>7011810779</v>
      </c>
      <c r="C30" s="3">
        <f>IFERROR(_xll.FishLandingsOwnerDD($B30,$B$6,C$10,C$11),0)</f>
        <v>10476870</v>
      </c>
      <c r="D30" s="3">
        <f>IFERROR(_xll.FishLandingsOwnerDD($B30,$B$6,D$10,D$11),0)</f>
        <v>10941680</v>
      </c>
      <c r="E30" s="8">
        <f t="shared" si="0"/>
        <v>-4.2480679383787523E-2</v>
      </c>
    </row>
    <row r="31" spans="1:5" x14ac:dyDescent="0.25">
      <c r="A31" s="14" t="s">
        <v>77</v>
      </c>
      <c r="C31" s="15">
        <f>SUM(C12:C30)</f>
        <v>109406651</v>
      </c>
      <c r="D31" s="15">
        <f>SUM(D12:D30)</f>
        <v>111342515</v>
      </c>
      <c r="E31" s="16">
        <f>C31/D31-1</f>
        <v>-1.7386566128850256E-2</v>
      </c>
    </row>
  </sheetData>
  <mergeCells count="1">
    <mergeCell ref="C8:D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3"/>
  <sheetViews>
    <sheetView workbookViewId="0">
      <selection activeCell="A2" sqref="A2"/>
    </sheetView>
  </sheetViews>
  <sheetFormatPr defaultRowHeight="15" x14ac:dyDescent="0.25"/>
  <cols>
    <col min="1" max="1" width="12.28515625" bestFit="1" customWidth="1"/>
    <col min="2" max="2" width="27.7109375" bestFit="1" customWidth="1"/>
    <col min="3" max="3" width="28.5703125" bestFit="1" customWidth="1"/>
    <col min="4" max="4" width="34.140625" bestFit="1" customWidth="1"/>
    <col min="5" max="5" width="17.42578125" bestFit="1" customWidth="1"/>
  </cols>
  <sheetData>
    <row r="1" spans="1:5" x14ac:dyDescent="0.25">
      <c r="A1" s="5" t="s">
        <v>86</v>
      </c>
      <c r="B1" s="5" t="s">
        <v>87</v>
      </c>
      <c r="C1" s="5" t="s">
        <v>88</v>
      </c>
      <c r="D1" s="5" t="s">
        <v>89</v>
      </c>
      <c r="E1" s="5" t="s">
        <v>90</v>
      </c>
    </row>
    <row r="2" spans="1:5" x14ac:dyDescent="0.25">
      <c r="A2" t="s">
        <v>91</v>
      </c>
      <c r="B2" t="s">
        <v>92</v>
      </c>
      <c r="C2" t="s">
        <v>93</v>
      </c>
      <c r="D2" t="s">
        <v>94</v>
      </c>
      <c r="E2" t="s">
        <v>95</v>
      </c>
    </row>
    <row r="3" spans="1:5" x14ac:dyDescent="0.25">
      <c r="A3" t="s">
        <v>96</v>
      </c>
      <c r="B3" t="s">
        <v>97</v>
      </c>
      <c r="C3" t="s">
        <v>98</v>
      </c>
      <c r="D3" t="s">
        <v>99</v>
      </c>
      <c r="E3" t="s">
        <v>100</v>
      </c>
    </row>
    <row r="4" spans="1:5" x14ac:dyDescent="0.25">
      <c r="A4" t="s">
        <v>101</v>
      </c>
      <c r="C4" t="s">
        <v>102</v>
      </c>
      <c r="D4" t="s">
        <v>103</v>
      </c>
    </row>
    <row r="5" spans="1:5" x14ac:dyDescent="0.25">
      <c r="A5" t="s">
        <v>104</v>
      </c>
      <c r="B5" t="s">
        <v>105</v>
      </c>
      <c r="C5" t="s">
        <v>106</v>
      </c>
      <c r="D5" t="s">
        <v>51</v>
      </c>
      <c r="E5" t="s">
        <v>107</v>
      </c>
    </row>
    <row r="6" spans="1:5" x14ac:dyDescent="0.25">
      <c r="A6" t="s">
        <v>108</v>
      </c>
      <c r="B6" t="s">
        <v>109</v>
      </c>
      <c r="C6" t="s">
        <v>110</v>
      </c>
      <c r="D6" t="s">
        <v>62</v>
      </c>
      <c r="E6" t="s">
        <v>111</v>
      </c>
    </row>
    <row r="7" spans="1:5" x14ac:dyDescent="0.25">
      <c r="A7" t="s">
        <v>112</v>
      </c>
      <c r="B7" t="s">
        <v>113</v>
      </c>
      <c r="C7" t="s">
        <v>114</v>
      </c>
      <c r="D7" t="s">
        <v>35</v>
      </c>
      <c r="E7" t="s">
        <v>111</v>
      </c>
    </row>
    <row r="8" spans="1:5" x14ac:dyDescent="0.25">
      <c r="A8" t="s">
        <v>19</v>
      </c>
      <c r="B8" t="s">
        <v>115</v>
      </c>
      <c r="C8" t="s">
        <v>116</v>
      </c>
      <c r="D8" t="s">
        <v>73</v>
      </c>
      <c r="E8" t="s">
        <v>117</v>
      </c>
    </row>
    <row r="9" spans="1:5" x14ac:dyDescent="0.25">
      <c r="A9" t="s">
        <v>118</v>
      </c>
      <c r="B9" t="s">
        <v>119</v>
      </c>
      <c r="C9" t="s">
        <v>120</v>
      </c>
      <c r="D9" t="s">
        <v>29</v>
      </c>
      <c r="E9" t="s">
        <v>121</v>
      </c>
    </row>
    <row r="10" spans="1:5" x14ac:dyDescent="0.25">
      <c r="A10" t="s">
        <v>122</v>
      </c>
      <c r="B10" t="s">
        <v>123</v>
      </c>
      <c r="C10" t="s">
        <v>124</v>
      </c>
      <c r="D10" t="s">
        <v>46</v>
      </c>
      <c r="E10" t="s">
        <v>121</v>
      </c>
    </row>
    <row r="11" spans="1:5" x14ac:dyDescent="0.25">
      <c r="A11" t="s">
        <v>125</v>
      </c>
      <c r="B11" t="s">
        <v>126</v>
      </c>
      <c r="C11" t="s">
        <v>127</v>
      </c>
      <c r="D11" t="s">
        <v>42</v>
      </c>
      <c r="E11" t="s">
        <v>117</v>
      </c>
    </row>
    <row r="12" spans="1:5" x14ac:dyDescent="0.25">
      <c r="A12" t="s">
        <v>85</v>
      </c>
      <c r="B12" t="s">
        <v>128</v>
      </c>
      <c r="C12" t="s">
        <v>129</v>
      </c>
      <c r="D12" t="s">
        <v>130</v>
      </c>
      <c r="E12" t="s">
        <v>131</v>
      </c>
    </row>
    <row r="13" spans="1:5" x14ac:dyDescent="0.25">
      <c r="A13" t="s">
        <v>132</v>
      </c>
      <c r="B13" t="s">
        <v>133</v>
      </c>
      <c r="C13" t="s">
        <v>134</v>
      </c>
      <c r="D13" t="s">
        <v>135</v>
      </c>
      <c r="E13" t="s">
        <v>131</v>
      </c>
    </row>
    <row r="14" spans="1:5" x14ac:dyDescent="0.25">
      <c r="A14" t="s">
        <v>136</v>
      </c>
      <c r="B14" t="s">
        <v>137</v>
      </c>
      <c r="C14" t="s">
        <v>138</v>
      </c>
      <c r="D14" t="s">
        <v>39</v>
      </c>
      <c r="E14" t="s">
        <v>117</v>
      </c>
    </row>
    <row r="15" spans="1:5" x14ac:dyDescent="0.25">
      <c r="A15" t="s">
        <v>82</v>
      </c>
      <c r="B15" t="s">
        <v>139</v>
      </c>
      <c r="C15" t="s">
        <v>140</v>
      </c>
      <c r="D15" t="s">
        <v>72</v>
      </c>
      <c r="E15" t="s">
        <v>117</v>
      </c>
    </row>
    <row r="16" spans="1:5" x14ac:dyDescent="0.25">
      <c r="A16" t="s">
        <v>141</v>
      </c>
      <c r="B16" t="s">
        <v>142</v>
      </c>
      <c r="C16" t="s">
        <v>143</v>
      </c>
      <c r="D16" t="s">
        <v>32</v>
      </c>
      <c r="E16" t="s">
        <v>144</v>
      </c>
    </row>
    <row r="17" spans="1:5" x14ac:dyDescent="0.25">
      <c r="A17" t="s">
        <v>145</v>
      </c>
      <c r="B17" t="s">
        <v>146</v>
      </c>
      <c r="C17" t="s">
        <v>147</v>
      </c>
      <c r="D17" t="s">
        <v>40</v>
      </c>
      <c r="E17" t="s">
        <v>117</v>
      </c>
    </row>
    <row r="18" spans="1:5" x14ac:dyDescent="0.25">
      <c r="A18" t="s">
        <v>148</v>
      </c>
      <c r="B18" t="s">
        <v>149</v>
      </c>
      <c r="C18" t="s">
        <v>150</v>
      </c>
      <c r="D18" t="s">
        <v>43</v>
      </c>
      <c r="E18" t="s">
        <v>121</v>
      </c>
    </row>
    <row r="19" spans="1:5" x14ac:dyDescent="0.25">
      <c r="A19" t="s">
        <v>151</v>
      </c>
      <c r="B19" t="s">
        <v>152</v>
      </c>
      <c r="C19" t="s">
        <v>153</v>
      </c>
      <c r="D19" t="s">
        <v>47</v>
      </c>
      <c r="E19" t="s">
        <v>117</v>
      </c>
    </row>
    <row r="20" spans="1:5" x14ac:dyDescent="0.25">
      <c r="A20" t="s">
        <v>154</v>
      </c>
      <c r="B20" t="s">
        <v>155</v>
      </c>
      <c r="C20" t="s">
        <v>156</v>
      </c>
      <c r="D20" t="s">
        <v>53</v>
      </c>
      <c r="E20" t="s">
        <v>121</v>
      </c>
    </row>
    <row r="21" spans="1:5" x14ac:dyDescent="0.25">
      <c r="A21" t="s">
        <v>157</v>
      </c>
      <c r="B21" t="s">
        <v>158</v>
      </c>
      <c r="C21" t="s">
        <v>159</v>
      </c>
      <c r="D21" t="s">
        <v>55</v>
      </c>
      <c r="E21" t="s">
        <v>121</v>
      </c>
    </row>
    <row r="22" spans="1:5" x14ac:dyDescent="0.25">
      <c r="A22" t="s">
        <v>160</v>
      </c>
      <c r="B22" t="s">
        <v>161</v>
      </c>
      <c r="C22" t="s">
        <v>162</v>
      </c>
      <c r="D22" t="s">
        <v>56</v>
      </c>
      <c r="E22" t="s">
        <v>161</v>
      </c>
    </row>
    <row r="23" spans="1:5" x14ac:dyDescent="0.25">
      <c r="A23" t="s">
        <v>163</v>
      </c>
      <c r="B23" t="s">
        <v>164</v>
      </c>
      <c r="C23" t="s">
        <v>165</v>
      </c>
      <c r="D23" t="s">
        <v>57</v>
      </c>
      <c r="E23" t="s">
        <v>121</v>
      </c>
    </row>
    <row r="24" spans="1:5" x14ac:dyDescent="0.25">
      <c r="A24" t="s">
        <v>166</v>
      </c>
      <c r="B24" t="s">
        <v>167</v>
      </c>
      <c r="C24" t="s">
        <v>168</v>
      </c>
      <c r="D24" t="s">
        <v>58</v>
      </c>
      <c r="E24" t="s">
        <v>169</v>
      </c>
    </row>
    <row r="25" spans="1:5" x14ac:dyDescent="0.25">
      <c r="A25" t="s">
        <v>170</v>
      </c>
      <c r="B25" t="s">
        <v>171</v>
      </c>
      <c r="C25" t="s">
        <v>172</v>
      </c>
      <c r="D25" t="s">
        <v>74</v>
      </c>
      <c r="E25" t="s">
        <v>121</v>
      </c>
    </row>
    <row r="26" spans="1:5" x14ac:dyDescent="0.25">
      <c r="A26" t="s">
        <v>173</v>
      </c>
      <c r="B26" t="s">
        <v>174</v>
      </c>
      <c r="C26" t="s">
        <v>175</v>
      </c>
      <c r="D26" t="s">
        <v>176</v>
      </c>
      <c r="E26" t="s">
        <v>177</v>
      </c>
    </row>
    <row r="27" spans="1:5" x14ac:dyDescent="0.25">
      <c r="A27" t="s">
        <v>178</v>
      </c>
      <c r="B27" t="s">
        <v>179</v>
      </c>
      <c r="C27" t="s">
        <v>180</v>
      </c>
      <c r="D27" t="s">
        <v>181</v>
      </c>
      <c r="E27" t="s">
        <v>121</v>
      </c>
    </row>
    <row r="28" spans="1:5" x14ac:dyDescent="0.25">
      <c r="A28" t="s">
        <v>182</v>
      </c>
      <c r="B28" t="s">
        <v>183</v>
      </c>
      <c r="C28" t="s">
        <v>184</v>
      </c>
      <c r="D28" t="s">
        <v>34</v>
      </c>
      <c r="E28" t="s">
        <v>185</v>
      </c>
    </row>
    <row r="29" spans="1:5" x14ac:dyDescent="0.25">
      <c r="A29" t="s">
        <v>186</v>
      </c>
      <c r="B29" t="s">
        <v>187</v>
      </c>
      <c r="C29" t="s">
        <v>188</v>
      </c>
      <c r="D29" t="s">
        <v>189</v>
      </c>
      <c r="E29" t="s">
        <v>117</v>
      </c>
    </row>
    <row r="30" spans="1:5" x14ac:dyDescent="0.25">
      <c r="A30" t="s">
        <v>190</v>
      </c>
      <c r="B30" t="s">
        <v>191</v>
      </c>
      <c r="C30" t="s">
        <v>192</v>
      </c>
      <c r="D30" t="s">
        <v>193</v>
      </c>
      <c r="E30" t="s">
        <v>194</v>
      </c>
    </row>
    <row r="31" spans="1:5" x14ac:dyDescent="0.25">
      <c r="A31" t="s">
        <v>195</v>
      </c>
      <c r="B31" t="s">
        <v>196</v>
      </c>
      <c r="C31" t="s">
        <v>197</v>
      </c>
      <c r="D31" t="s">
        <v>48</v>
      </c>
      <c r="E31" t="s">
        <v>198</v>
      </c>
    </row>
    <row r="32" spans="1:5" x14ac:dyDescent="0.25">
      <c r="A32" t="s">
        <v>199</v>
      </c>
      <c r="B32" t="s">
        <v>200</v>
      </c>
      <c r="C32" t="s">
        <v>201</v>
      </c>
      <c r="D32" t="s">
        <v>52</v>
      </c>
      <c r="E32" t="s">
        <v>202</v>
      </c>
    </row>
    <row r="33" spans="1:5" x14ac:dyDescent="0.25">
      <c r="A33" t="s">
        <v>203</v>
      </c>
      <c r="B33" t="s">
        <v>204</v>
      </c>
      <c r="C33" t="s">
        <v>205</v>
      </c>
      <c r="D33" t="s">
        <v>60</v>
      </c>
      <c r="E33" t="s">
        <v>206</v>
      </c>
    </row>
    <row r="34" spans="1:5" x14ac:dyDescent="0.25">
      <c r="A34" t="s">
        <v>207</v>
      </c>
      <c r="B34" t="s">
        <v>208</v>
      </c>
      <c r="C34" t="s">
        <v>209</v>
      </c>
      <c r="D34" t="s">
        <v>30</v>
      </c>
      <c r="E34" t="s">
        <v>210</v>
      </c>
    </row>
    <row r="35" spans="1:5" x14ac:dyDescent="0.25">
      <c r="A35" t="s">
        <v>211</v>
      </c>
      <c r="B35" t="s">
        <v>212</v>
      </c>
      <c r="C35" t="s">
        <v>213</v>
      </c>
      <c r="D35" t="s">
        <v>54</v>
      </c>
      <c r="E35" t="s">
        <v>214</v>
      </c>
    </row>
    <row r="36" spans="1:5" x14ac:dyDescent="0.25">
      <c r="A36" t="s">
        <v>215</v>
      </c>
      <c r="C36" t="s">
        <v>216</v>
      </c>
      <c r="D36" t="s">
        <v>217</v>
      </c>
    </row>
    <row r="37" spans="1:5" x14ac:dyDescent="0.25">
      <c r="A37" t="s">
        <v>218</v>
      </c>
      <c r="C37" t="s">
        <v>219</v>
      </c>
      <c r="D37" t="s">
        <v>219</v>
      </c>
    </row>
    <row r="38" spans="1:5" x14ac:dyDescent="0.25">
      <c r="A38" t="s">
        <v>220</v>
      </c>
      <c r="C38" t="s">
        <v>221</v>
      </c>
      <c r="D38" t="s">
        <v>222</v>
      </c>
    </row>
    <row r="39" spans="1:5" x14ac:dyDescent="0.25">
      <c r="A39" t="s">
        <v>223</v>
      </c>
      <c r="C39" t="s">
        <v>224</v>
      </c>
      <c r="D39" t="s">
        <v>225</v>
      </c>
    </row>
    <row r="40" spans="1:5" x14ac:dyDescent="0.25">
      <c r="A40" t="s">
        <v>226</v>
      </c>
      <c r="C40" t="s">
        <v>227</v>
      </c>
      <c r="D40" t="s">
        <v>228</v>
      </c>
    </row>
    <row r="41" spans="1:5" x14ac:dyDescent="0.25">
      <c r="A41" t="s">
        <v>229</v>
      </c>
      <c r="C41" t="s">
        <v>230</v>
      </c>
      <c r="D41" t="s">
        <v>231</v>
      </c>
    </row>
    <row r="42" spans="1:5" x14ac:dyDescent="0.25">
      <c r="A42" t="s">
        <v>232</v>
      </c>
      <c r="B42" t="s">
        <v>233</v>
      </c>
      <c r="C42" t="s">
        <v>234</v>
      </c>
      <c r="D42" t="s">
        <v>235</v>
      </c>
      <c r="E42" t="s">
        <v>117</v>
      </c>
    </row>
    <row r="43" spans="1:5" x14ac:dyDescent="0.25">
      <c r="A43" t="s">
        <v>236</v>
      </c>
      <c r="B43" t="s">
        <v>115</v>
      </c>
      <c r="C43" t="s">
        <v>237</v>
      </c>
      <c r="D43" t="s">
        <v>238</v>
      </c>
      <c r="E43" t="s">
        <v>117</v>
      </c>
    </row>
    <row r="44" spans="1:5" x14ac:dyDescent="0.25">
      <c r="A44" t="s">
        <v>239</v>
      </c>
      <c r="B44" t="s">
        <v>139</v>
      </c>
      <c r="C44" t="s">
        <v>240</v>
      </c>
      <c r="D44" t="s">
        <v>241</v>
      </c>
      <c r="E44" t="s">
        <v>117</v>
      </c>
    </row>
    <row r="45" spans="1:5" x14ac:dyDescent="0.25">
      <c r="A45" t="s">
        <v>242</v>
      </c>
      <c r="B45" t="s">
        <v>208</v>
      </c>
      <c r="C45" t="s">
        <v>209</v>
      </c>
      <c r="D45" t="s">
        <v>243</v>
      </c>
      <c r="E45" t="s">
        <v>210</v>
      </c>
    </row>
    <row r="46" spans="1:5" x14ac:dyDescent="0.25">
      <c r="A46" t="s">
        <v>244</v>
      </c>
      <c r="B46" t="s">
        <v>126</v>
      </c>
      <c r="C46" t="s">
        <v>127</v>
      </c>
      <c r="D46" t="s">
        <v>245</v>
      </c>
      <c r="E46" t="s">
        <v>117</v>
      </c>
    </row>
    <row r="47" spans="1:5" x14ac:dyDescent="0.25">
      <c r="A47" t="s">
        <v>246</v>
      </c>
      <c r="B47" t="s">
        <v>167</v>
      </c>
      <c r="C47" t="s">
        <v>247</v>
      </c>
      <c r="D47" t="s">
        <v>248</v>
      </c>
      <c r="E47" t="s">
        <v>169</v>
      </c>
    </row>
    <row r="48" spans="1:5" x14ac:dyDescent="0.25">
      <c r="A48" t="s">
        <v>249</v>
      </c>
      <c r="C48" t="s">
        <v>250</v>
      </c>
      <c r="D48" t="s">
        <v>251</v>
      </c>
    </row>
    <row r="49" spans="1:5" x14ac:dyDescent="0.25">
      <c r="A49" t="s">
        <v>252</v>
      </c>
      <c r="C49" t="s">
        <v>253</v>
      </c>
      <c r="D49" t="s">
        <v>254</v>
      </c>
    </row>
    <row r="50" spans="1:5" x14ac:dyDescent="0.25">
      <c r="A50" t="s">
        <v>255</v>
      </c>
      <c r="C50" t="s">
        <v>256</v>
      </c>
      <c r="D50" t="s">
        <v>257</v>
      </c>
    </row>
    <row r="51" spans="1:5" x14ac:dyDescent="0.25">
      <c r="A51" t="s">
        <v>258</v>
      </c>
      <c r="C51" t="s">
        <v>259</v>
      </c>
      <c r="D51" t="s">
        <v>260</v>
      </c>
    </row>
    <row r="52" spans="1:5" x14ac:dyDescent="0.25">
      <c r="A52" t="s">
        <v>261</v>
      </c>
      <c r="C52" t="s">
        <v>262</v>
      </c>
      <c r="D52" t="s">
        <v>263</v>
      </c>
    </row>
    <row r="53" spans="1:5" x14ac:dyDescent="0.25">
      <c r="A53" t="s">
        <v>264</v>
      </c>
      <c r="C53" t="s">
        <v>265</v>
      </c>
      <c r="D53" t="s">
        <v>266</v>
      </c>
    </row>
    <row r="54" spans="1:5" x14ac:dyDescent="0.25">
      <c r="A54" t="s">
        <v>267</v>
      </c>
      <c r="C54" t="s">
        <v>268</v>
      </c>
      <c r="D54" t="s">
        <v>269</v>
      </c>
    </row>
    <row r="55" spans="1:5" x14ac:dyDescent="0.25">
      <c r="A55" t="s">
        <v>270</v>
      </c>
      <c r="C55" t="s">
        <v>271</v>
      </c>
      <c r="D55" t="s">
        <v>272</v>
      </c>
    </row>
    <row r="56" spans="1:5" x14ac:dyDescent="0.25">
      <c r="A56" t="s">
        <v>273</v>
      </c>
      <c r="C56" t="s">
        <v>274</v>
      </c>
      <c r="D56" t="s">
        <v>275</v>
      </c>
    </row>
    <row r="57" spans="1:5" x14ac:dyDescent="0.25">
      <c r="A57" t="s">
        <v>276</v>
      </c>
      <c r="C57" t="s">
        <v>277</v>
      </c>
      <c r="D57" t="s">
        <v>50</v>
      </c>
    </row>
    <row r="58" spans="1:5" x14ac:dyDescent="0.25">
      <c r="A58" t="s">
        <v>278</v>
      </c>
      <c r="B58" t="s">
        <v>279</v>
      </c>
      <c r="C58" t="s">
        <v>280</v>
      </c>
      <c r="D58" t="s">
        <v>281</v>
      </c>
      <c r="E58" t="s">
        <v>282</v>
      </c>
    </row>
    <row r="59" spans="1:5" x14ac:dyDescent="0.25">
      <c r="A59" t="s">
        <v>283</v>
      </c>
      <c r="B59" t="s">
        <v>279</v>
      </c>
      <c r="C59" t="s">
        <v>280</v>
      </c>
      <c r="D59" t="s">
        <v>284</v>
      </c>
      <c r="E59" t="s">
        <v>282</v>
      </c>
    </row>
    <row r="60" spans="1:5" x14ac:dyDescent="0.25">
      <c r="A60" t="s">
        <v>285</v>
      </c>
      <c r="C60" t="s">
        <v>216</v>
      </c>
      <c r="D60" t="s">
        <v>286</v>
      </c>
    </row>
    <row r="61" spans="1:5" x14ac:dyDescent="0.25">
      <c r="A61" t="s">
        <v>287</v>
      </c>
      <c r="C61" t="s">
        <v>216</v>
      </c>
      <c r="D61" t="s">
        <v>288</v>
      </c>
    </row>
    <row r="62" spans="1:5" x14ac:dyDescent="0.25">
      <c r="A62" t="s">
        <v>289</v>
      </c>
      <c r="C62" t="s">
        <v>290</v>
      </c>
      <c r="D62" t="s">
        <v>291</v>
      </c>
    </row>
    <row r="63" spans="1:5" x14ac:dyDescent="0.25">
      <c r="A63" t="s">
        <v>292</v>
      </c>
      <c r="C63" t="s">
        <v>293</v>
      </c>
      <c r="D63" t="s">
        <v>294</v>
      </c>
    </row>
    <row r="64" spans="1:5" x14ac:dyDescent="0.25">
      <c r="A64" t="s">
        <v>295</v>
      </c>
      <c r="B64" t="s">
        <v>212</v>
      </c>
      <c r="C64" t="s">
        <v>213</v>
      </c>
      <c r="D64" t="s">
        <v>296</v>
      </c>
      <c r="E64" t="s">
        <v>214</v>
      </c>
    </row>
    <row r="65" spans="1:5" x14ac:dyDescent="0.25">
      <c r="A65" t="s">
        <v>297</v>
      </c>
      <c r="B65" t="s">
        <v>298</v>
      </c>
      <c r="C65" t="s">
        <v>299</v>
      </c>
      <c r="D65" t="s">
        <v>300</v>
      </c>
      <c r="E65" t="s">
        <v>301</v>
      </c>
    </row>
    <row r="66" spans="1:5" x14ac:dyDescent="0.25">
      <c r="A66" t="s">
        <v>302</v>
      </c>
      <c r="B66" t="s">
        <v>303</v>
      </c>
      <c r="C66" t="s">
        <v>304</v>
      </c>
      <c r="D66" t="s">
        <v>305</v>
      </c>
      <c r="E66" t="s">
        <v>306</v>
      </c>
    </row>
    <row r="67" spans="1:5" x14ac:dyDescent="0.25">
      <c r="A67" t="s">
        <v>307</v>
      </c>
      <c r="B67" t="s">
        <v>308</v>
      </c>
      <c r="C67" t="s">
        <v>309</v>
      </c>
      <c r="D67" t="s">
        <v>310</v>
      </c>
      <c r="E67" t="s">
        <v>282</v>
      </c>
    </row>
    <row r="68" spans="1:5" x14ac:dyDescent="0.25">
      <c r="A68" t="s">
        <v>311</v>
      </c>
      <c r="B68" t="s">
        <v>312</v>
      </c>
      <c r="C68" t="s">
        <v>313</v>
      </c>
      <c r="D68" t="s">
        <v>314</v>
      </c>
      <c r="E68" t="s">
        <v>282</v>
      </c>
    </row>
    <row r="69" spans="1:5" x14ac:dyDescent="0.25">
      <c r="A69" t="s">
        <v>315</v>
      </c>
      <c r="B69" t="s">
        <v>316</v>
      </c>
      <c r="C69" t="s">
        <v>317</v>
      </c>
      <c r="D69" t="s">
        <v>318</v>
      </c>
      <c r="E69" t="s">
        <v>319</v>
      </c>
    </row>
    <row r="70" spans="1:5" x14ac:dyDescent="0.25">
      <c r="A70" t="s">
        <v>320</v>
      </c>
      <c r="B70" t="s">
        <v>321</v>
      </c>
      <c r="C70" t="s">
        <v>322</v>
      </c>
      <c r="D70" t="s">
        <v>323</v>
      </c>
      <c r="E70" t="s">
        <v>324</v>
      </c>
    </row>
    <row r="71" spans="1:5" x14ac:dyDescent="0.25">
      <c r="A71" t="s">
        <v>325</v>
      </c>
      <c r="B71" t="s">
        <v>326</v>
      </c>
      <c r="C71" t="s">
        <v>327</v>
      </c>
      <c r="D71" t="s">
        <v>328</v>
      </c>
      <c r="E71" t="s">
        <v>329</v>
      </c>
    </row>
    <row r="72" spans="1:5" x14ac:dyDescent="0.25">
      <c r="A72" t="s">
        <v>330</v>
      </c>
      <c r="B72" t="s">
        <v>331</v>
      </c>
      <c r="C72" t="s">
        <v>332</v>
      </c>
      <c r="D72" t="s">
        <v>333</v>
      </c>
      <c r="E72" t="s">
        <v>334</v>
      </c>
    </row>
    <row r="73" spans="1:5" x14ac:dyDescent="0.25">
      <c r="A73" t="s">
        <v>335</v>
      </c>
      <c r="B73" t="s">
        <v>336</v>
      </c>
      <c r="C73" t="s">
        <v>337</v>
      </c>
      <c r="D73" t="s">
        <v>338</v>
      </c>
      <c r="E73" t="s">
        <v>131</v>
      </c>
    </row>
    <row r="74" spans="1:5" x14ac:dyDescent="0.25">
      <c r="A74" t="s">
        <v>339</v>
      </c>
      <c r="B74" t="s">
        <v>340</v>
      </c>
      <c r="C74" t="s">
        <v>341</v>
      </c>
      <c r="D74" t="s">
        <v>342</v>
      </c>
      <c r="E74" t="s">
        <v>144</v>
      </c>
    </row>
    <row r="75" spans="1:5" x14ac:dyDescent="0.25">
      <c r="A75" t="s">
        <v>343</v>
      </c>
      <c r="B75" t="s">
        <v>344</v>
      </c>
      <c r="C75" t="s">
        <v>345</v>
      </c>
      <c r="D75" t="s">
        <v>346</v>
      </c>
      <c r="E75" t="s">
        <v>347</v>
      </c>
    </row>
    <row r="76" spans="1:5" x14ac:dyDescent="0.25">
      <c r="A76" t="s">
        <v>348</v>
      </c>
      <c r="B76" t="s">
        <v>349</v>
      </c>
      <c r="C76" t="s">
        <v>350</v>
      </c>
      <c r="D76" t="s">
        <v>70</v>
      </c>
      <c r="E76" t="s">
        <v>351</v>
      </c>
    </row>
    <row r="77" spans="1:5" x14ac:dyDescent="0.25">
      <c r="A77" t="s">
        <v>352</v>
      </c>
      <c r="B77" t="s">
        <v>353</v>
      </c>
      <c r="C77" t="s">
        <v>354</v>
      </c>
      <c r="D77" t="s">
        <v>355</v>
      </c>
      <c r="E77" t="s">
        <v>356</v>
      </c>
    </row>
    <row r="78" spans="1:5" x14ac:dyDescent="0.25">
      <c r="A78" t="s">
        <v>357</v>
      </c>
      <c r="B78" t="s">
        <v>358</v>
      </c>
      <c r="C78" t="s">
        <v>359</v>
      </c>
      <c r="D78" t="s">
        <v>360</v>
      </c>
      <c r="E78" t="s">
        <v>361</v>
      </c>
    </row>
    <row r="79" spans="1:5" x14ac:dyDescent="0.25">
      <c r="A79" t="s">
        <v>362</v>
      </c>
      <c r="B79" t="s">
        <v>363</v>
      </c>
      <c r="C79" t="s">
        <v>364</v>
      </c>
      <c r="D79" t="s">
        <v>365</v>
      </c>
      <c r="E79" t="s">
        <v>366</v>
      </c>
    </row>
    <row r="80" spans="1:5" x14ac:dyDescent="0.25">
      <c r="A80" t="s">
        <v>367</v>
      </c>
      <c r="B80" t="s">
        <v>368</v>
      </c>
      <c r="C80" t="s">
        <v>369</v>
      </c>
      <c r="D80" t="s">
        <v>370</v>
      </c>
      <c r="E80" t="s">
        <v>371</v>
      </c>
    </row>
    <row r="81" spans="1:5" x14ac:dyDescent="0.25">
      <c r="A81" t="s">
        <v>372</v>
      </c>
      <c r="B81" t="s">
        <v>373</v>
      </c>
      <c r="C81" t="s">
        <v>374</v>
      </c>
      <c r="D81" t="s">
        <v>375</v>
      </c>
      <c r="E81" t="s">
        <v>376</v>
      </c>
    </row>
    <row r="82" spans="1:5" x14ac:dyDescent="0.25">
      <c r="A82" t="s">
        <v>377</v>
      </c>
      <c r="B82" t="s">
        <v>378</v>
      </c>
      <c r="C82" t="s">
        <v>379</v>
      </c>
      <c r="D82" t="s">
        <v>380</v>
      </c>
      <c r="E82" t="s">
        <v>381</v>
      </c>
    </row>
    <row r="83" spans="1:5" x14ac:dyDescent="0.25">
      <c r="A83" t="s">
        <v>382</v>
      </c>
      <c r="B83" t="s">
        <v>383</v>
      </c>
      <c r="C83" t="s">
        <v>384</v>
      </c>
      <c r="D83" t="s">
        <v>385</v>
      </c>
      <c r="E83" t="s">
        <v>161</v>
      </c>
    </row>
    <row r="84" spans="1:5" x14ac:dyDescent="0.25">
      <c r="A84" t="s">
        <v>386</v>
      </c>
      <c r="B84" t="s">
        <v>387</v>
      </c>
      <c r="C84" t="s">
        <v>388</v>
      </c>
      <c r="D84" t="s">
        <v>389</v>
      </c>
      <c r="E84" t="s">
        <v>144</v>
      </c>
    </row>
    <row r="85" spans="1:5" x14ac:dyDescent="0.25">
      <c r="A85" t="s">
        <v>390</v>
      </c>
      <c r="B85" t="s">
        <v>391</v>
      </c>
      <c r="C85" t="s">
        <v>392</v>
      </c>
      <c r="D85" t="s">
        <v>22</v>
      </c>
      <c r="E85" t="s">
        <v>393</v>
      </c>
    </row>
    <row r="86" spans="1:5" x14ac:dyDescent="0.25">
      <c r="A86" t="s">
        <v>394</v>
      </c>
      <c r="B86" t="s">
        <v>279</v>
      </c>
      <c r="C86" t="s">
        <v>280</v>
      </c>
      <c r="D86" t="s">
        <v>395</v>
      </c>
      <c r="E86" t="s">
        <v>282</v>
      </c>
    </row>
    <row r="87" spans="1:5" x14ac:dyDescent="0.25">
      <c r="A87" t="s">
        <v>396</v>
      </c>
      <c r="B87" t="s">
        <v>397</v>
      </c>
      <c r="C87" t="s">
        <v>398</v>
      </c>
      <c r="D87" t="s">
        <v>399</v>
      </c>
      <c r="E87" t="s">
        <v>400</v>
      </c>
    </row>
    <row r="88" spans="1:5" x14ac:dyDescent="0.25">
      <c r="A88" t="s">
        <v>401</v>
      </c>
      <c r="B88" t="s">
        <v>402</v>
      </c>
      <c r="C88" t="s">
        <v>403</v>
      </c>
      <c r="D88" t="s">
        <v>404</v>
      </c>
      <c r="E88" t="s">
        <v>405</v>
      </c>
    </row>
    <row r="89" spans="1:5" x14ac:dyDescent="0.25">
      <c r="A89" t="s">
        <v>406</v>
      </c>
      <c r="B89" t="s">
        <v>407</v>
      </c>
      <c r="C89" t="s">
        <v>408</v>
      </c>
      <c r="D89" t="s">
        <v>25</v>
      </c>
      <c r="E89" t="s">
        <v>409</v>
      </c>
    </row>
    <row r="90" spans="1:5" x14ac:dyDescent="0.25">
      <c r="A90" t="s">
        <v>410</v>
      </c>
      <c r="B90" t="s">
        <v>411</v>
      </c>
      <c r="C90" t="s">
        <v>412</v>
      </c>
      <c r="D90" t="s">
        <v>413</v>
      </c>
      <c r="E90" t="s">
        <v>202</v>
      </c>
    </row>
    <row r="91" spans="1:5" x14ac:dyDescent="0.25">
      <c r="A91" t="s">
        <v>414</v>
      </c>
      <c r="B91" t="s">
        <v>415</v>
      </c>
      <c r="C91" t="s">
        <v>416</v>
      </c>
      <c r="D91" t="s">
        <v>66</v>
      </c>
      <c r="E91" t="s">
        <v>161</v>
      </c>
    </row>
    <row r="92" spans="1:5" x14ac:dyDescent="0.25">
      <c r="A92" t="s">
        <v>417</v>
      </c>
      <c r="B92" t="s">
        <v>418</v>
      </c>
      <c r="C92" t="s">
        <v>419</v>
      </c>
      <c r="D92" t="s">
        <v>41</v>
      </c>
      <c r="E92" t="s">
        <v>420</v>
      </c>
    </row>
    <row r="93" spans="1:5" x14ac:dyDescent="0.25">
      <c r="A93" t="s">
        <v>421</v>
      </c>
      <c r="B93" t="s">
        <v>422</v>
      </c>
      <c r="C93" t="s">
        <v>423</v>
      </c>
      <c r="D93" t="s">
        <v>64</v>
      </c>
      <c r="E93" t="s">
        <v>117</v>
      </c>
    </row>
    <row r="94" spans="1:5" x14ac:dyDescent="0.25">
      <c r="A94" t="s">
        <v>424</v>
      </c>
      <c r="B94" t="s">
        <v>425</v>
      </c>
      <c r="C94" t="s">
        <v>426</v>
      </c>
      <c r="D94" t="s">
        <v>23</v>
      </c>
      <c r="E94" t="s">
        <v>111</v>
      </c>
    </row>
    <row r="95" spans="1:5" x14ac:dyDescent="0.25">
      <c r="A95" t="s">
        <v>427</v>
      </c>
      <c r="B95" t="s">
        <v>428</v>
      </c>
      <c r="C95" t="s">
        <v>429</v>
      </c>
      <c r="D95" t="s">
        <v>26</v>
      </c>
      <c r="E95" t="s">
        <v>131</v>
      </c>
    </row>
    <row r="96" spans="1:5" x14ac:dyDescent="0.25">
      <c r="A96" t="s">
        <v>430</v>
      </c>
      <c r="B96" t="s">
        <v>431</v>
      </c>
      <c r="C96" t="s">
        <v>432</v>
      </c>
      <c r="D96" t="s">
        <v>433</v>
      </c>
      <c r="E96" t="s">
        <v>434</v>
      </c>
    </row>
    <row r="97" spans="1:5" x14ac:dyDescent="0.25">
      <c r="A97" t="s">
        <v>435</v>
      </c>
      <c r="B97" t="s">
        <v>436</v>
      </c>
      <c r="C97" t="s">
        <v>437</v>
      </c>
      <c r="D97" t="s">
        <v>27</v>
      </c>
      <c r="E97" t="s">
        <v>438</v>
      </c>
    </row>
    <row r="98" spans="1:5" x14ac:dyDescent="0.25">
      <c r="A98" t="s">
        <v>439</v>
      </c>
      <c r="B98" t="s">
        <v>440</v>
      </c>
      <c r="C98" t="s">
        <v>441</v>
      </c>
      <c r="D98" t="s">
        <v>28</v>
      </c>
      <c r="E98" t="s">
        <v>442</v>
      </c>
    </row>
    <row r="99" spans="1:5" x14ac:dyDescent="0.25">
      <c r="A99" t="s">
        <v>443</v>
      </c>
      <c r="B99" t="s">
        <v>444</v>
      </c>
      <c r="C99" t="s">
        <v>445</v>
      </c>
      <c r="D99" t="s">
        <v>446</v>
      </c>
      <c r="E99" t="s">
        <v>447</v>
      </c>
    </row>
    <row r="100" spans="1:5" x14ac:dyDescent="0.25">
      <c r="A100" t="s">
        <v>448</v>
      </c>
      <c r="B100" t="s">
        <v>449</v>
      </c>
      <c r="C100" t="s">
        <v>450</v>
      </c>
      <c r="D100" t="s">
        <v>37</v>
      </c>
      <c r="E100" t="s">
        <v>161</v>
      </c>
    </row>
    <row r="101" spans="1:5" x14ac:dyDescent="0.25">
      <c r="A101" t="s">
        <v>451</v>
      </c>
      <c r="B101" t="s">
        <v>452</v>
      </c>
      <c r="C101" t="s">
        <v>453</v>
      </c>
      <c r="D101" t="s">
        <v>454</v>
      </c>
      <c r="E101" t="s">
        <v>455</v>
      </c>
    </row>
    <row r="102" spans="1:5" x14ac:dyDescent="0.25">
      <c r="A102" t="s">
        <v>456</v>
      </c>
      <c r="B102" t="s">
        <v>457</v>
      </c>
      <c r="C102" t="s">
        <v>458</v>
      </c>
      <c r="D102" t="s">
        <v>38</v>
      </c>
    </row>
    <row r="103" spans="1:5" x14ac:dyDescent="0.25">
      <c r="A103" t="s">
        <v>459</v>
      </c>
      <c r="B103" t="s">
        <v>460</v>
      </c>
      <c r="C103" t="s">
        <v>461</v>
      </c>
      <c r="D103" t="s">
        <v>68</v>
      </c>
      <c r="E103" t="s">
        <v>198</v>
      </c>
    </row>
    <row r="104" spans="1:5" x14ac:dyDescent="0.25">
      <c r="A104" t="s">
        <v>462</v>
      </c>
      <c r="B104" t="s">
        <v>233</v>
      </c>
      <c r="C104" t="s">
        <v>234</v>
      </c>
      <c r="D104" t="s">
        <v>69</v>
      </c>
      <c r="E104" t="s">
        <v>117</v>
      </c>
    </row>
    <row r="105" spans="1:5" x14ac:dyDescent="0.25">
      <c r="A105" t="s">
        <v>463</v>
      </c>
      <c r="B105" t="s">
        <v>464</v>
      </c>
      <c r="C105" t="s">
        <v>465</v>
      </c>
      <c r="D105" t="s">
        <v>466</v>
      </c>
      <c r="E105" t="s">
        <v>467</v>
      </c>
    </row>
    <row r="106" spans="1:5" x14ac:dyDescent="0.25">
      <c r="A106" t="s">
        <v>468</v>
      </c>
      <c r="B106" t="s">
        <v>469</v>
      </c>
      <c r="C106" t="s">
        <v>470</v>
      </c>
      <c r="D106" t="s">
        <v>45</v>
      </c>
      <c r="E106" t="s">
        <v>471</v>
      </c>
    </row>
    <row r="107" spans="1:5" x14ac:dyDescent="0.25">
      <c r="A107" t="s">
        <v>472</v>
      </c>
      <c r="B107" t="s">
        <v>473</v>
      </c>
      <c r="C107" t="s">
        <v>474</v>
      </c>
      <c r="D107" t="s">
        <v>24</v>
      </c>
      <c r="E107" t="s">
        <v>117</v>
      </c>
    </row>
    <row r="108" spans="1:5" x14ac:dyDescent="0.25">
      <c r="A108" t="s">
        <v>475</v>
      </c>
      <c r="B108" t="s">
        <v>476</v>
      </c>
      <c r="D108" t="s">
        <v>477</v>
      </c>
      <c r="E108" t="s">
        <v>131</v>
      </c>
    </row>
    <row r="109" spans="1:5" x14ac:dyDescent="0.25">
      <c r="A109" t="s">
        <v>478</v>
      </c>
      <c r="B109" t="s">
        <v>479</v>
      </c>
      <c r="C109" t="s">
        <v>480</v>
      </c>
      <c r="D109" t="s">
        <v>481</v>
      </c>
    </row>
    <row r="110" spans="1:5" x14ac:dyDescent="0.25">
      <c r="A110" t="s">
        <v>482</v>
      </c>
      <c r="B110" t="s">
        <v>483</v>
      </c>
      <c r="C110" t="s">
        <v>484</v>
      </c>
      <c r="D110" t="s">
        <v>485</v>
      </c>
      <c r="E110" t="s">
        <v>206</v>
      </c>
    </row>
    <row r="111" spans="1:5" x14ac:dyDescent="0.25">
      <c r="A111" t="s">
        <v>486</v>
      </c>
      <c r="B111" t="s">
        <v>487</v>
      </c>
      <c r="C111" t="s">
        <v>488</v>
      </c>
      <c r="D111" t="s">
        <v>31</v>
      </c>
      <c r="E111" t="s">
        <v>489</v>
      </c>
    </row>
    <row r="112" spans="1:5" x14ac:dyDescent="0.25">
      <c r="A112" t="s">
        <v>490</v>
      </c>
      <c r="B112" t="s">
        <v>491</v>
      </c>
      <c r="C112" t="s">
        <v>492</v>
      </c>
      <c r="D112" t="s">
        <v>33</v>
      </c>
      <c r="E112" t="s">
        <v>144</v>
      </c>
    </row>
    <row r="113" spans="1:5" x14ac:dyDescent="0.25">
      <c r="A113" t="s">
        <v>493</v>
      </c>
      <c r="B113" t="s">
        <v>494</v>
      </c>
      <c r="C113" t="s">
        <v>495</v>
      </c>
      <c r="D113" t="s">
        <v>36</v>
      </c>
      <c r="E113" t="s">
        <v>494</v>
      </c>
    </row>
    <row r="114" spans="1:5" x14ac:dyDescent="0.25">
      <c r="A114" t="s">
        <v>496</v>
      </c>
      <c r="B114" t="s">
        <v>497</v>
      </c>
      <c r="C114" t="s">
        <v>498</v>
      </c>
      <c r="D114" t="s">
        <v>499</v>
      </c>
      <c r="E114" t="s">
        <v>500</v>
      </c>
    </row>
    <row r="115" spans="1:5" x14ac:dyDescent="0.25">
      <c r="A115" t="s">
        <v>501</v>
      </c>
      <c r="B115" t="s">
        <v>502</v>
      </c>
      <c r="C115" t="s">
        <v>503</v>
      </c>
      <c r="D115" t="s">
        <v>504</v>
      </c>
      <c r="E115" t="s">
        <v>117</v>
      </c>
    </row>
    <row r="116" spans="1:5" x14ac:dyDescent="0.25">
      <c r="A116" t="s">
        <v>505</v>
      </c>
      <c r="B116" t="s">
        <v>506</v>
      </c>
      <c r="C116" t="s">
        <v>507</v>
      </c>
      <c r="D116" t="s">
        <v>44</v>
      </c>
      <c r="E116" t="s">
        <v>131</v>
      </c>
    </row>
    <row r="117" spans="1:5" x14ac:dyDescent="0.25">
      <c r="A117" t="s">
        <v>508</v>
      </c>
      <c r="B117" t="s">
        <v>509</v>
      </c>
      <c r="C117" t="s">
        <v>510</v>
      </c>
      <c r="D117" t="s">
        <v>49</v>
      </c>
      <c r="E117" t="s">
        <v>161</v>
      </c>
    </row>
    <row r="118" spans="1:5" x14ac:dyDescent="0.25">
      <c r="A118" t="s">
        <v>511</v>
      </c>
      <c r="B118" t="s">
        <v>512</v>
      </c>
      <c r="C118" t="s">
        <v>513</v>
      </c>
      <c r="D118" t="s">
        <v>59</v>
      </c>
      <c r="E118" t="s">
        <v>514</v>
      </c>
    </row>
    <row r="119" spans="1:5" x14ac:dyDescent="0.25">
      <c r="A119" t="s">
        <v>515</v>
      </c>
      <c r="B119" t="s">
        <v>516</v>
      </c>
      <c r="C119" t="s">
        <v>517</v>
      </c>
      <c r="D119" t="s">
        <v>61</v>
      </c>
      <c r="E119" t="s">
        <v>117</v>
      </c>
    </row>
    <row r="120" spans="1:5" x14ac:dyDescent="0.25">
      <c r="A120" t="s">
        <v>518</v>
      </c>
      <c r="B120" t="s">
        <v>519</v>
      </c>
      <c r="C120" t="s">
        <v>520</v>
      </c>
      <c r="D120" t="s">
        <v>63</v>
      </c>
      <c r="E120" t="s">
        <v>521</v>
      </c>
    </row>
    <row r="121" spans="1:5" x14ac:dyDescent="0.25">
      <c r="A121" t="s">
        <v>522</v>
      </c>
      <c r="B121" t="s">
        <v>523</v>
      </c>
      <c r="C121" t="s">
        <v>524</v>
      </c>
      <c r="D121" t="s">
        <v>65</v>
      </c>
    </row>
    <row r="122" spans="1:5" x14ac:dyDescent="0.25">
      <c r="A122" t="s">
        <v>525</v>
      </c>
      <c r="B122" t="s">
        <v>526</v>
      </c>
      <c r="C122" t="s">
        <v>527</v>
      </c>
      <c r="D122" t="s">
        <v>67</v>
      </c>
      <c r="E122" t="s">
        <v>528</v>
      </c>
    </row>
    <row r="123" spans="1:5" x14ac:dyDescent="0.25">
      <c r="A123" t="s">
        <v>529</v>
      </c>
      <c r="B123" t="s">
        <v>530</v>
      </c>
      <c r="C123" t="s">
        <v>531</v>
      </c>
      <c r="D123" t="s">
        <v>71</v>
      </c>
      <c r="E123" t="s">
        <v>532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Afli</vt:lpstr>
      <vt:lpstr>Tegundir</vt:lpstr>
      <vt:lpstr>Tegundir!GeniusQuery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einaroddsson</dc:creator>
  <cp:lastModifiedBy>einaroddsson</cp:lastModifiedBy>
  <dcterms:created xsi:type="dcterms:W3CDTF">2015-06-08T14:39:35Z</dcterms:created>
  <dcterms:modified xsi:type="dcterms:W3CDTF">2015-06-18T11:55:57Z</dcterms:modified>
</cp:coreProperties>
</file>