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Downloads\"/>
    </mc:Choice>
  </mc:AlternateContent>
  <bookViews>
    <workbookView xWindow="0" yWindow="0" windowWidth="25200" windowHeight="11985"/>
  </bookViews>
  <sheets>
    <sheet name="Key Lookup Comparis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0" i="1"/>
  <c r="C19" i="1"/>
  <c r="C8" i="1"/>
  <c r="C14" i="1"/>
  <c r="C13" i="1"/>
  <c r="C12" i="1"/>
  <c r="C11" i="1"/>
  <c r="C9" i="1"/>
  <c r="C18" i="1"/>
  <c r="C15" i="1"/>
  <c r="D11" i="1"/>
  <c r="D20" i="1"/>
  <c r="D10" i="1"/>
  <c r="D19" i="1"/>
  <c r="D9" i="1"/>
  <c r="D18" i="1"/>
  <c r="D8" i="1"/>
  <c r="D15" i="1"/>
  <c r="D14" i="1"/>
  <c r="D13" i="1"/>
  <c r="D12" i="1"/>
  <c r="E19" i="1"/>
  <c r="E9" i="1"/>
  <c r="E18" i="1"/>
  <c r="E8" i="1"/>
  <c r="E14" i="1"/>
  <c r="E12" i="1"/>
  <c r="E11" i="1"/>
  <c r="E20" i="1"/>
  <c r="E10" i="1"/>
  <c r="E15" i="1"/>
  <c r="E13" i="1"/>
  <c r="F20" i="1"/>
  <c r="F19" i="1"/>
  <c r="F18" i="1"/>
  <c r="F15" i="1"/>
  <c r="F14" i="1"/>
  <c r="F13" i="1"/>
  <c r="F12" i="1"/>
  <c r="F11" i="1"/>
  <c r="F10" i="1"/>
  <c r="F9" i="1"/>
  <c r="F8" i="1"/>
  <c r="F3" i="1" l="1"/>
  <c r="E3" i="1"/>
  <c r="D3" i="1"/>
  <c r="C3" i="1"/>
</calcChain>
</file>

<file path=xl/sharedStrings.xml><?xml version="1.0" encoding="utf-8"?>
<sst xmlns="http://schemas.openxmlformats.org/spreadsheetml/2006/main" count="29" uniqueCount="24">
  <si>
    <t>KODIAK Excel</t>
  </si>
  <si>
    <t>Symbol</t>
  </si>
  <si>
    <t>MARL</t>
  </si>
  <si>
    <t>Currency</t>
  </si>
  <si>
    <t>Year</t>
  </si>
  <si>
    <t>Quarter</t>
  </si>
  <si>
    <t>Y</t>
  </si>
  <si>
    <t>Key</t>
  </si>
  <si>
    <t>Name</t>
  </si>
  <si>
    <t>Revenues</t>
  </si>
  <si>
    <t>Cost of Sales</t>
  </si>
  <si>
    <t>Other operating expenses</t>
  </si>
  <si>
    <t>Depreciation and amortization</t>
  </si>
  <si>
    <t>Financing and other matters</t>
  </si>
  <si>
    <t>Finance income</t>
  </si>
  <si>
    <t>Finance costs</t>
  </si>
  <si>
    <t>Income Tax</t>
  </si>
  <si>
    <t>GrossProfit</t>
  </si>
  <si>
    <t>Gross Profit</t>
  </si>
  <si>
    <t>EBITDA</t>
  </si>
  <si>
    <t>Earnings</t>
  </si>
  <si>
    <t>ICEAIR</t>
  </si>
  <si>
    <t>OSSRu</t>
  </si>
  <si>
    <t>GRND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</si>
</sst>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k_r_._-;\-* #,##0\ _k_r_._-;_-* &quot;-&quot;\ _k_r_._-;_-@_-"/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3" fillId="0" borderId="0" xfId="0" applyFont="1" applyAlignment="1">
      <alignment vertical="center"/>
    </xf>
    <xf numFmtId="0" fontId="0" fillId="3" borderId="2" xfId="0" applyFont="1" applyFill="1" applyBorder="1" applyAlignment="1">
      <alignment horizontal="center"/>
    </xf>
    <xf numFmtId="0" fontId="0" fillId="2" borderId="2" xfId="0" applyFill="1" applyBorder="1"/>
    <xf numFmtId="0" fontId="0" fillId="2" borderId="4" xfId="0" applyFont="1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2" fillId="2" borderId="6" xfId="0" applyFont="1" applyFill="1" applyBorder="1" applyAlignment="1">
      <alignment horizontal="center"/>
    </xf>
    <xf numFmtId="0" fontId="0" fillId="2" borderId="6" xfId="0" applyFill="1" applyBorder="1"/>
    <xf numFmtId="164" fontId="0" fillId="2" borderId="6" xfId="1" applyFont="1" applyFill="1" applyBorder="1"/>
    <xf numFmtId="164" fontId="0" fillId="2" borderId="7" xfId="1" applyFont="1" applyFill="1" applyBorder="1"/>
    <xf numFmtId="0" fontId="2" fillId="0" borderId="2" xfId="0" applyFont="1" applyBorder="1" applyAlignment="1">
      <alignment horizontal="left"/>
    </xf>
    <xf numFmtId="0" fontId="2" fillId="2" borderId="2" xfId="0" applyFont="1" applyFill="1" applyBorder="1"/>
    <xf numFmtId="164" fontId="0" fillId="2" borderId="8" xfId="1" applyFont="1" applyFill="1" applyBorder="1"/>
    <xf numFmtId="0" fontId="2" fillId="2" borderId="9" xfId="0" applyFont="1" applyFill="1" applyBorder="1"/>
    <xf numFmtId="164" fontId="0" fillId="2" borderId="10" xfId="1" applyFont="1" applyFill="1" applyBorder="1"/>
    <xf numFmtId="0" fontId="2" fillId="2" borderId="11" xfId="0" applyFont="1" applyFill="1" applyBorder="1"/>
    <xf numFmtId="164" fontId="0" fillId="2" borderId="12" xfId="1" applyFont="1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1" fontId="0" fillId="2" borderId="0" xfId="2" applyFont="1" applyFill="1"/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0</xdr:col>
      <xdr:colOff>657154</xdr:colOff>
      <xdr:row>0</xdr:row>
      <xdr:rowOff>657155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561904" cy="5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B23" sqref="B23"/>
    </sheetView>
  </sheetViews>
  <sheetFormatPr defaultRowHeight="15" x14ac:dyDescent="0.25"/>
  <cols>
    <col min="1" max="1" width="12.140625" style="1" customWidth="1"/>
    <col min="2" max="2" width="33.5703125" style="1" bestFit="1" customWidth="1"/>
    <col min="3" max="5" width="19.140625" style="1" bestFit="1" customWidth="1"/>
    <col min="6" max="6" width="18.28515625" style="1" customWidth="1"/>
    <col min="7" max="16384" width="9.140625" style="1"/>
  </cols>
  <sheetData>
    <row r="1" spans="1:6" ht="57.75" customHeight="1" x14ac:dyDescent="0.25">
      <c r="B1" s="2" t="s">
        <v>0</v>
      </c>
    </row>
    <row r="2" spans="1:6" x14ac:dyDescent="0.25">
      <c r="A2" s="22" t="s">
        <v>1</v>
      </c>
      <c r="B2" s="25"/>
      <c r="C2" s="3" t="s">
        <v>2</v>
      </c>
      <c r="D2" s="3" t="s">
        <v>21</v>
      </c>
      <c r="E2" s="3" t="s">
        <v>22</v>
      </c>
      <c r="F2" s="3" t="s">
        <v>23</v>
      </c>
    </row>
    <row r="3" spans="1:6" x14ac:dyDescent="0.25">
      <c r="A3" s="23" t="s">
        <v>3</v>
      </c>
      <c r="B3" s="24"/>
      <c r="C3" s="5" t="str">
        <f>_xll.FinancialsCurrency(C2)</f>
        <v>EUR</v>
      </c>
      <c r="D3" s="5" t="str">
        <f>_xll.FinancialsCurrency(D2)</f>
        <v>USD</v>
      </c>
      <c r="E3" s="5" t="str">
        <f>_xll.FinancialsCurrency(E2)</f>
        <v>USD</v>
      </c>
      <c r="F3" s="5" t="str">
        <f>_xll.FinancialsCurrency(F2)</f>
        <v>EUR</v>
      </c>
    </row>
    <row r="4" spans="1:6" x14ac:dyDescent="0.25">
      <c r="A4" s="8"/>
      <c r="B4" s="9"/>
      <c r="C4" s="8"/>
      <c r="D4" s="8"/>
      <c r="E4" s="8"/>
    </row>
    <row r="5" spans="1:6" x14ac:dyDescent="0.25">
      <c r="B5" s="10" t="s">
        <v>4</v>
      </c>
      <c r="C5" s="11">
        <v>2013</v>
      </c>
      <c r="D5" s="11">
        <v>2013</v>
      </c>
      <c r="E5" s="11">
        <v>2013</v>
      </c>
      <c r="F5" s="11">
        <v>2013</v>
      </c>
    </row>
    <row r="6" spans="1:6" x14ac:dyDescent="0.25">
      <c r="B6" s="10" t="s">
        <v>5</v>
      </c>
      <c r="C6" s="11" t="s">
        <v>6</v>
      </c>
      <c r="D6" s="11" t="s">
        <v>6</v>
      </c>
      <c r="E6" s="11" t="s">
        <v>6</v>
      </c>
      <c r="F6" s="11" t="s">
        <v>6</v>
      </c>
    </row>
    <row r="7" spans="1:6" x14ac:dyDescent="0.25">
      <c r="A7" s="6" t="s">
        <v>7</v>
      </c>
      <c r="B7" s="7" t="s">
        <v>8</v>
      </c>
      <c r="C7" s="12"/>
      <c r="D7" s="12"/>
      <c r="E7" s="12"/>
      <c r="F7" s="12"/>
    </row>
    <row r="8" spans="1:6" x14ac:dyDescent="0.25">
      <c r="A8" s="1">
        <v>10</v>
      </c>
      <c r="B8" s="1" t="s">
        <v>9</v>
      </c>
      <c r="C8" s="13">
        <f>_xll.KeyLookup(C2,C$5,C$6,$A8)</f>
        <v>661536000</v>
      </c>
      <c r="D8" s="13">
        <f>_xll.KeyLookup(D2,D$5,D$6,$A8)</f>
        <v>1022957000</v>
      </c>
      <c r="E8" s="13">
        <f>_xll.KeyLookup(E2,E$5,E$6,$A8)</f>
        <v>436274000</v>
      </c>
      <c r="F8" s="13">
        <f>_xll.KeyLookup(F2,F$5,F$6,$A8)</f>
        <v>195033000</v>
      </c>
    </row>
    <row r="9" spans="1:6" x14ac:dyDescent="0.25">
      <c r="A9" s="1">
        <v>11</v>
      </c>
      <c r="B9" s="1" t="s">
        <v>10</v>
      </c>
      <c r="C9" s="13">
        <f>_xll.KeyLookup(C2,C$5,C$6,$A9)</f>
        <v>-422113000</v>
      </c>
      <c r="D9" s="13">
        <f>_xll.KeyLookup(D2,D$5,D$6,$A9)</f>
        <v>-239432000</v>
      </c>
      <c r="E9" s="13">
        <f>_xll.KeyLookup(E2,E$5,E$6,$A9)</f>
        <v>-160971000</v>
      </c>
      <c r="F9" s="13">
        <f>_xll.KeyLookup(F2,F$5,F$6,$A9)</f>
        <v>-132217000</v>
      </c>
    </row>
    <row r="10" spans="1:6" x14ac:dyDescent="0.25">
      <c r="A10" s="1">
        <v>12</v>
      </c>
      <c r="B10" s="1" t="s">
        <v>11</v>
      </c>
      <c r="C10" s="13">
        <f>_xll.KeyLookup(C2,C$5,C$6,$A10)</f>
        <v>-169978000</v>
      </c>
      <c r="D10" s="13">
        <f>_xll.KeyLookup(D2,D$5,D$6,$A10)</f>
        <v>-639815000</v>
      </c>
      <c r="E10" s="13">
        <f>_xll.KeyLookup(E2,E$5,E$6,$A10)</f>
        <v>-199830000</v>
      </c>
      <c r="F10" s="13">
        <f>_xll.KeyLookup(F2,F$5,F$6,$A10)</f>
        <v>-17504000</v>
      </c>
    </row>
    <row r="11" spans="1:6" x14ac:dyDescent="0.25">
      <c r="A11" s="1">
        <v>13</v>
      </c>
      <c r="B11" s="1" t="s">
        <v>12</v>
      </c>
      <c r="C11" s="13">
        <f>_xll.KeyLookup(C2,C$5,C$6,$A11)</f>
        <v>-26536000</v>
      </c>
      <c r="D11" s="13">
        <f>_xll.KeyLookup(D2,D$5,D$6,$A11)</f>
        <v>-70699000</v>
      </c>
      <c r="E11" s="13">
        <f>_xll.KeyLookup(E2,E$5,E$6,$A11)</f>
        <v>-15266000</v>
      </c>
      <c r="F11" s="13">
        <f>_xll.KeyLookup(F2,F$5,F$6,$A11)</f>
        <v>-3713000</v>
      </c>
    </row>
    <row r="12" spans="1:6" x14ac:dyDescent="0.25">
      <c r="A12" s="1">
        <v>14</v>
      </c>
      <c r="B12" s="1" t="s">
        <v>13</v>
      </c>
      <c r="C12" s="14">
        <f>_xll.KeyLookup(C2,C$5,C$6,$A12)</f>
        <v>-19064000</v>
      </c>
      <c r="D12" s="14">
        <f>_xll.KeyLookup(D2,D$5,D$6,$A12)</f>
        <v>-1963000</v>
      </c>
      <c r="E12" s="14">
        <f>_xll.KeyLookup(E2,E$5,E$6,$A12)</f>
        <v>-4918000</v>
      </c>
      <c r="F12" s="14">
        <f>_xll.KeyLookup(F2,F$5,F$6,$A12)</f>
        <v>2184000</v>
      </c>
    </row>
    <row r="13" spans="1:6" x14ac:dyDescent="0.25">
      <c r="A13" s="4">
        <v>14121</v>
      </c>
      <c r="B13" s="4" t="s">
        <v>14</v>
      </c>
      <c r="C13" s="13">
        <f>_xll.KeyLookup(C2,C$5,C$6,$A13)</f>
        <v>363000</v>
      </c>
      <c r="D13" s="13">
        <f>_xll.KeyLookup(D2,D$5,D$6,$A13)</f>
        <v>1538000</v>
      </c>
      <c r="E13" s="13">
        <f>_xll.KeyLookup(E2,E$5,E$6,$A13)</f>
        <v>217000</v>
      </c>
      <c r="F13" s="13">
        <f>_xll.KeyLookup(F2,F$5,F$6,$A13)</f>
        <v>135000</v>
      </c>
    </row>
    <row r="14" spans="1:6" x14ac:dyDescent="0.25">
      <c r="A14" s="6">
        <v>14241</v>
      </c>
      <c r="B14" s="6" t="s">
        <v>15</v>
      </c>
      <c r="C14" s="14">
        <f>_xll.KeyLookup(C2,C$5,C$6,$A14)</f>
        <v>-19427000</v>
      </c>
      <c r="D14" s="14">
        <f>_xll.KeyLookup(D2,D$5,D$6,$A14)</f>
        <v>-7860000</v>
      </c>
      <c r="E14" s="14">
        <f>_xll.KeyLookup(E2,E$5,E$6,$A14)</f>
        <v>-4619000</v>
      </c>
      <c r="F14" s="14">
        <f>_xll.KeyLookup(F2,F$5,F$6,$A14)</f>
        <v>-2525000</v>
      </c>
    </row>
    <row r="15" spans="1:6" x14ac:dyDescent="0.25">
      <c r="A15" s="1">
        <v>15</v>
      </c>
      <c r="B15" s="1" t="s">
        <v>16</v>
      </c>
      <c r="C15" s="13">
        <f>_xll.KeyLookup(C2,C$5,C$6,$A15)</f>
        <v>-3225000</v>
      </c>
      <c r="D15" s="13">
        <f>_xll.KeyLookup(D2,D$5,D$6,$A15)</f>
        <v>-14630000</v>
      </c>
      <c r="E15" s="13">
        <f>_xll.KeyLookup(E2,E$5,E$6,$A15)</f>
        <v>-14335000</v>
      </c>
      <c r="F15" s="13">
        <f>_xll.KeyLookup(F2,F$5,F$6,$A15)</f>
        <v>-8370000</v>
      </c>
    </row>
    <row r="16" spans="1:6" x14ac:dyDescent="0.25">
      <c r="C16" s="12"/>
      <c r="D16" s="12"/>
      <c r="E16" s="12"/>
      <c r="F16" s="12"/>
    </row>
    <row r="17" spans="1:6" x14ac:dyDescent="0.25">
      <c r="C17" s="12"/>
      <c r="D17" s="12"/>
      <c r="E17" s="12"/>
      <c r="F17" s="12"/>
    </row>
    <row r="18" spans="1:6" x14ac:dyDescent="0.25">
      <c r="A18" s="15" t="s">
        <v>17</v>
      </c>
      <c r="B18" s="16" t="s">
        <v>18</v>
      </c>
      <c r="C18" s="17">
        <f>_xll.KeyLookup(C2,C$5,C$6,$A18)</f>
        <v>239423000</v>
      </c>
      <c r="D18" s="17">
        <f>_xll.KeyLookup(D2,D$5,D$6,$A18)</f>
        <v>783525000</v>
      </c>
      <c r="E18" s="17">
        <f>_xll.KeyLookup(E2,E$5,E$6,$A18)</f>
        <v>275303000</v>
      </c>
      <c r="F18" s="17">
        <f>_xll.KeyLookup(F2,F$5,F$6,$A18)</f>
        <v>62816000</v>
      </c>
    </row>
    <row r="19" spans="1:6" x14ac:dyDescent="0.25">
      <c r="A19" s="18" t="s">
        <v>19</v>
      </c>
      <c r="B19" s="18" t="s">
        <v>19</v>
      </c>
      <c r="C19" s="19">
        <f>_xll.KeyLookup(C2,C$5,C$6,$A19)</f>
        <v>69445000</v>
      </c>
      <c r="D19" s="19">
        <f>_xll.KeyLookup(D2,D$5,D$6,$A19)</f>
        <v>143710000</v>
      </c>
      <c r="E19" s="19">
        <f>_xll.KeyLookup(E2,E$5,E$6,$A19)</f>
        <v>75473000</v>
      </c>
      <c r="F19" s="19">
        <f>_xll.KeyLookup(F2,F$5,F$6,$A19)</f>
        <v>45312000</v>
      </c>
    </row>
    <row r="20" spans="1:6" ht="15.75" thickBot="1" x14ac:dyDescent="0.3">
      <c r="A20" s="20" t="s">
        <v>20</v>
      </c>
      <c r="B20" s="20" t="s">
        <v>20</v>
      </c>
      <c r="C20" s="21">
        <f>_xll.KeyLookup(C2,C$5,C$6,$A20)</f>
        <v>20620000</v>
      </c>
      <c r="D20" s="21">
        <f>_xll.KeyLookup(D2,D$5,D$6,$A20)</f>
        <v>56418000</v>
      </c>
      <c r="E20" s="21">
        <f>_xll.KeyLookup(E2,E$5,E$6,$A20)</f>
        <v>40954000</v>
      </c>
      <c r="F20" s="21">
        <f>_xll.KeyLookup(F2,F$5,F$6,$A20)</f>
        <v>35413000</v>
      </c>
    </row>
    <row r="21" spans="1:6" ht="15.75" thickTop="1" x14ac:dyDescent="0.25"/>
    <row r="23" spans="1:6" x14ac:dyDescent="0.25">
      <c r="C23" s="26"/>
      <c r="D23" s="26"/>
      <c r="E23" s="26"/>
      <c r="F23" s="26"/>
    </row>
  </sheetData>
  <mergeCells count="2">
    <mergeCell ref="A2:B2"/>
    <mergeCell ref="A3:B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Key Lookup Comparison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 Thors</dc:creator>
  <cp:lastModifiedBy>Thor Thors</cp:lastModifiedBy>
  <dcterms:created xsi:type="dcterms:W3CDTF">2015-01-28T12:42:31Z</dcterms:created>
  <dcterms:modified xsi:type="dcterms:W3CDTF">2015-01-28T12:49:08Z</dcterms:modified>
</cp:coreProperties>
</file>