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r.KODIAK\Desktop\"/>
    </mc:Choice>
  </mc:AlternateContent>
  <bookViews>
    <workbookView xWindow="0" yWindow="0" windowWidth="19200" windowHeight="8235"/>
  </bookViews>
  <sheets>
    <sheet name="Frá viðskiptavinum" sheetId="4" r:id="rId1"/>
  </sheets>
  <calcPr calcId="152511"/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D22" i="4"/>
  <c r="D26" i="4"/>
  <c r="E20" i="4"/>
  <c r="B4" i="4"/>
  <c r="C20" i="4"/>
  <c r="C19" i="4"/>
  <c r="C18" i="4"/>
  <c r="C21" i="4"/>
  <c r="D23" i="4"/>
</calcChain>
</file>

<file path=xl/sharedStrings.xml><?xml version="1.0" encoding="utf-8"?>
<sst xmlns="http://schemas.openxmlformats.org/spreadsheetml/2006/main" count="20" uniqueCount="19">
  <si>
    <t>Result</t>
  </si>
  <si>
    <t>Date</t>
  </si>
  <si>
    <t>Frá Júpiter</t>
  </si>
  <si>
    <t>LastPriceD</t>
  </si>
  <si>
    <t>AvxotunD</t>
  </si>
  <si>
    <t>BinditimiD</t>
  </si>
  <si>
    <t>Íslandsbanki</t>
  </si>
  <si>
    <t>Reibor</t>
  </si>
  <si>
    <t>Instrument</t>
  </si>
  <si>
    <t>KODIAK Excel</t>
  </si>
  <si>
    <t>OSSRu</t>
  </si>
  <si>
    <t>REGINN</t>
  </si>
  <si>
    <t>MARL</t>
  </si>
  <si>
    <t>EIM</t>
  </si>
  <si>
    <t>OMXI6ISK</t>
  </si>
  <si>
    <t>ICEAIR</t>
  </si>
  <si>
    <t>HAGA</t>
  </si>
  <si>
    <t>Weight</t>
  </si>
  <si>
    <t>Index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</si>
</sst>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1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/>
    <xf numFmtId="2" fontId="2" fillId="0" borderId="0" xfId="0" applyNumberFormat="1" applyFont="1"/>
    <xf numFmtId="0" fontId="1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1</xdr:col>
      <xdr:colOff>571429</xdr:colOff>
      <xdr:row>0</xdr:row>
      <xdr:rowOff>647630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85725"/>
          <a:ext cx="571429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>
      <selection activeCell="I11" sqref="I11"/>
    </sheetView>
  </sheetViews>
  <sheetFormatPr defaultRowHeight="12" x14ac:dyDescent="0.2"/>
  <cols>
    <col min="1" max="1" width="5.28515625" style="2" customWidth="1"/>
    <col min="2" max="2" width="11.42578125" style="2" bestFit="1" customWidth="1"/>
    <col min="3" max="3" width="7.85546875" style="2" bestFit="1" customWidth="1"/>
    <col min="4" max="4" width="17.85546875" style="2" customWidth="1"/>
    <col min="5" max="5" width="11.7109375" style="2" bestFit="1" customWidth="1"/>
    <col min="6" max="6" width="11.140625" style="2" bestFit="1" customWidth="1"/>
    <col min="7" max="7" width="13.140625" style="2" customWidth="1"/>
    <col min="8" max="9" width="9.140625" style="2"/>
    <col min="10" max="10" width="12.42578125" style="2" customWidth="1"/>
    <col min="11" max="11" width="10.5703125" style="2" customWidth="1"/>
    <col min="12" max="12" width="9.140625" style="2"/>
    <col min="13" max="14" width="10.42578125" style="2" bestFit="1" customWidth="1"/>
    <col min="15" max="15" width="12.42578125" style="2" bestFit="1" customWidth="1"/>
    <col min="16" max="16" width="14.28515625" style="2" bestFit="1" customWidth="1"/>
    <col min="17" max="16384" width="9.140625" style="2"/>
  </cols>
  <sheetData>
    <row r="1" spans="1:16" ht="53.25" customHeight="1" x14ac:dyDescent="0.5">
      <c r="C1" s="11" t="s">
        <v>9</v>
      </c>
    </row>
    <row r="2" spans="1:16" x14ac:dyDescent="0.2">
      <c r="B2" s="5"/>
      <c r="C2" s="5"/>
      <c r="D2" s="5"/>
      <c r="E2" s="6"/>
    </row>
    <row r="3" spans="1:16" x14ac:dyDescent="0.2">
      <c r="B3" s="10" t="s">
        <v>1</v>
      </c>
      <c r="C3" s="10" t="s">
        <v>18</v>
      </c>
      <c r="D3" s="5"/>
      <c r="E3" s="6"/>
    </row>
    <row r="4" spans="1:16" x14ac:dyDescent="0.2">
      <c r="B4" s="3">
        <f>_xll.GeniusToday()</f>
        <v>41372</v>
      </c>
      <c r="C4" s="3" t="s">
        <v>14</v>
      </c>
      <c r="D4" s="3"/>
      <c r="E4" s="3"/>
      <c r="M4" s="3"/>
      <c r="N4" s="3"/>
      <c r="O4" s="3"/>
      <c r="P4" s="3"/>
    </row>
    <row r="5" spans="1:16" x14ac:dyDescent="0.2">
      <c r="A5" s="12"/>
      <c r="B5" s="12"/>
    </row>
    <row r="6" spans="1:16" x14ac:dyDescent="0.2">
      <c r="B6" s="1" t="s">
        <v>8</v>
      </c>
      <c r="C6" s="1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">
      <c r="B7" s="2" t="s">
        <v>10</v>
      </c>
      <c r="C7" s="2">
        <f>_xll.IndexSymbolWeightD(B7,$C$4,$B$4)</f>
        <v>23.747229999999998</v>
      </c>
    </row>
    <row r="8" spans="1:16" x14ac:dyDescent="0.2">
      <c r="B8" s="2" t="s">
        <v>15</v>
      </c>
      <c r="C8" s="2">
        <f>_xll.IndexSymbolWeightD(B8,$C$4,$B$4)</f>
        <v>11.31789</v>
      </c>
    </row>
    <row r="9" spans="1:16" x14ac:dyDescent="0.2">
      <c r="B9" s="2" t="s">
        <v>11</v>
      </c>
      <c r="C9" s="2">
        <f>_xll.IndexSymbolWeightD(B9,$C$4,$B$4)</f>
        <v>5.9046900000000004</v>
      </c>
    </row>
    <row r="10" spans="1:16" x14ac:dyDescent="0.2">
      <c r="B10" s="2" t="s">
        <v>12</v>
      </c>
      <c r="C10" s="2">
        <f>_xll.IndexSymbolWeightD(B10,$C$4,$B$4)</f>
        <v>34.673319999999997</v>
      </c>
    </row>
    <row r="11" spans="1:16" x14ac:dyDescent="0.2">
      <c r="B11" s="2" t="s">
        <v>13</v>
      </c>
      <c r="C11" s="2">
        <f>_xll.IndexSymbolWeightD(B11,$C$4,$B$4)</f>
        <v>11.084009999999999</v>
      </c>
    </row>
    <row r="12" spans="1:16" x14ac:dyDescent="0.2">
      <c r="B12" s="2" t="s">
        <v>16</v>
      </c>
      <c r="C12" s="2">
        <f>_xll.IndexSymbolWeightD(B12,$C$4,$B$4)</f>
        <v>13.27286</v>
      </c>
    </row>
    <row r="13" spans="1:16" x14ac:dyDescent="0.2">
      <c r="C13" s="2">
        <f>SUM(C7:C12)</f>
        <v>99.999999999999986</v>
      </c>
    </row>
    <row r="16" spans="1:16" x14ac:dyDescent="0.2">
      <c r="E16" s="9"/>
    </row>
    <row r="17" spans="1:5" hidden="1" x14ac:dyDescent="0.2">
      <c r="A17" s="13" t="s">
        <v>2</v>
      </c>
      <c r="B17" s="13"/>
      <c r="C17" s="1" t="s">
        <v>0</v>
      </c>
      <c r="D17" s="4" t="s">
        <v>1</v>
      </c>
    </row>
    <row r="18" spans="1:5" hidden="1" x14ac:dyDescent="0.2">
      <c r="B18" s="2" t="s">
        <v>3</v>
      </c>
      <c r="C18" s="2" t="e">
        <f>_xll.LastPriceD(#REF!,D18)</f>
        <v>#VALUE!</v>
      </c>
      <c r="D18" s="3">
        <v>40829</v>
      </c>
    </row>
    <row r="19" spans="1:5" hidden="1" x14ac:dyDescent="0.2">
      <c r="B19" s="2" t="s">
        <v>4</v>
      </c>
      <c r="C19" s="2" t="e">
        <f>_xll.AvoxtunD(#REF!,100,D19)</f>
        <v>#VALUE!</v>
      </c>
      <c r="D19" s="3">
        <v>40829</v>
      </c>
    </row>
    <row r="20" spans="1:5" hidden="1" x14ac:dyDescent="0.2">
      <c r="B20" s="7" t="s">
        <v>5</v>
      </c>
      <c r="C20" s="2" t="e">
        <f>_xll.BinditimiD(#REF!,0.05,D20)</f>
        <v>#VALUE!</v>
      </c>
      <c r="D20" s="3">
        <v>40919</v>
      </c>
      <c r="E20" s="2" t="e">
        <f>_xll.LastPrice(#REF!)</f>
        <v>#VALUE!</v>
      </c>
    </row>
    <row r="21" spans="1:5" hidden="1" x14ac:dyDescent="0.2">
      <c r="C21" s="2" t="e">
        <f>_xll.Binditimi()</f>
        <v>#VALUE!</v>
      </c>
    </row>
    <row r="22" spans="1:5" hidden="1" x14ac:dyDescent="0.2">
      <c r="A22" s="13" t="s">
        <v>6</v>
      </c>
      <c r="B22" s="13"/>
      <c r="D22" s="8" t="e">
        <f>_xll.LastDuration(#REF!)</f>
        <v>#VALUE!</v>
      </c>
    </row>
    <row r="23" spans="1:5" hidden="1" x14ac:dyDescent="0.2">
      <c r="B23" s="2" t="s">
        <v>7</v>
      </c>
      <c r="D23" s="2" t="e">
        <f>_xll.LastDurationD(#REF!,"11.01.2012")</f>
        <v>#VALUE!</v>
      </c>
    </row>
    <row r="24" spans="1:5" hidden="1" x14ac:dyDescent="0.2"/>
    <row r="25" spans="1:5" hidden="1" x14ac:dyDescent="0.2"/>
    <row r="26" spans="1:5" hidden="1" x14ac:dyDescent="0.2">
      <c r="D26" s="8" t="e">
        <f>_xll.BinditimiD(#REF!,#REF!,D20)</f>
        <v>#VALUE!</v>
      </c>
    </row>
    <row r="27" spans="1:5" hidden="1" x14ac:dyDescent="0.2"/>
  </sheetData>
  <mergeCells count="3">
    <mergeCell ref="A5:B5"/>
    <mergeCell ref="A17:B17"/>
    <mergeCell ref="A22:B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Frá viðskiptavinum</vt:lpstr>
    </vt:vector>
  </TitlesOfParts>
  <Company>Updatesofts.com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Thors</dc:creator>
  <cp:lastModifiedBy>Thor Thors</cp:lastModifiedBy>
  <dcterms:created xsi:type="dcterms:W3CDTF">2011-10-17T19:13:21Z</dcterms:created>
  <dcterms:modified xsi:type="dcterms:W3CDTF">2013-04-08T16:05:43Z</dcterms:modified>
</cp:coreProperties>
</file>