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66925"/>
  <xr:revisionPtr revIDLastSave="0" documentId="13_ncr:1_{25AE2A1A-AD03-4FF8-9394-FEFDAD431D65}" xr6:coauthVersionLast="45" xr6:coauthVersionMax="45" xr10:uidLastSave="{00000000-0000-0000-0000-000000000000}"/>
  <bookViews>
    <workbookView xWindow="-120" yWindow="-120" windowWidth="29040" windowHeight="17790" xr2:uid="{CE99B849-C47C-4BDA-ABFE-E6DDFAE54498}"/>
  </bookViews>
  <sheets>
    <sheet name="Ávöxtun eftir uppgjö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2" i="1" l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C32" i="1"/>
  <c r="F36" i="1"/>
  <c r="G37" i="1"/>
  <c r="J36" i="1"/>
  <c r="C37" i="1"/>
  <c r="J37" i="1" l="1"/>
  <c r="F37" i="1"/>
  <c r="I36" i="1"/>
  <c r="E36" i="1"/>
  <c r="H35" i="1"/>
  <c r="D35" i="1"/>
  <c r="C33" i="1"/>
  <c r="C36" i="1"/>
  <c r="I37" i="1"/>
  <c r="E37" i="1"/>
  <c r="H36" i="1"/>
  <c r="D36" i="1"/>
  <c r="G35" i="1"/>
  <c r="C34" i="1"/>
  <c r="C35" i="1"/>
  <c r="H37" i="1"/>
  <c r="D37" i="1"/>
  <c r="G36" i="1"/>
  <c r="J35" i="1"/>
  <c r="F35" i="1"/>
  <c r="I35" i="1"/>
  <c r="E35" i="1"/>
  <c r="AI36" i="1"/>
  <c r="AE36" i="1"/>
  <c r="AA36" i="1"/>
  <c r="W36" i="1"/>
  <c r="S36" i="1"/>
  <c r="O36" i="1"/>
  <c r="K36" i="1"/>
  <c r="AK35" i="1"/>
  <c r="AG35" i="1"/>
  <c r="AC35" i="1"/>
  <c r="Y35" i="1"/>
  <c r="U35" i="1"/>
  <c r="Q35" i="1"/>
  <c r="M35" i="1"/>
  <c r="AJ37" i="1"/>
  <c r="AF37" i="1"/>
  <c r="AB37" i="1"/>
  <c r="X37" i="1"/>
  <c r="T37" i="1"/>
  <c r="P37" i="1"/>
  <c r="L37" i="1"/>
  <c r="AH36" i="1"/>
  <c r="AD36" i="1"/>
  <c r="Z36" i="1"/>
  <c r="V36" i="1"/>
  <c r="R36" i="1"/>
  <c r="N36" i="1"/>
  <c r="AJ35" i="1"/>
  <c r="AF35" i="1"/>
  <c r="AB35" i="1"/>
  <c r="X35" i="1"/>
  <c r="T35" i="1"/>
  <c r="P35" i="1"/>
  <c r="L35" i="1"/>
  <c r="AI37" i="1"/>
  <c r="AE37" i="1"/>
  <c r="AA37" i="1"/>
  <c r="W37" i="1"/>
  <c r="S37" i="1"/>
  <c r="O37" i="1"/>
  <c r="K37" i="1"/>
  <c r="AK36" i="1"/>
  <c r="AG36" i="1"/>
  <c r="AC36" i="1"/>
  <c r="Y36" i="1"/>
  <c r="U36" i="1"/>
  <c r="Q36" i="1"/>
  <c r="M36" i="1"/>
  <c r="AI35" i="1"/>
  <c r="AE35" i="1"/>
  <c r="AA35" i="1"/>
  <c r="W35" i="1"/>
  <c r="S35" i="1"/>
  <c r="O35" i="1"/>
  <c r="K35" i="1"/>
  <c r="AH37" i="1"/>
  <c r="AD37" i="1"/>
  <c r="Z37" i="1"/>
  <c r="V37" i="1"/>
  <c r="R37" i="1"/>
  <c r="N37" i="1"/>
  <c r="AJ36" i="1"/>
  <c r="AF36" i="1"/>
  <c r="AB36" i="1"/>
  <c r="X36" i="1"/>
  <c r="T36" i="1"/>
  <c r="P36" i="1"/>
  <c r="L36" i="1"/>
  <c r="AH35" i="1"/>
  <c r="AD35" i="1"/>
  <c r="Z35" i="1"/>
  <c r="V35" i="1"/>
  <c r="R35" i="1"/>
  <c r="N35" i="1"/>
  <c r="AK37" i="1"/>
  <c r="AG37" i="1"/>
  <c r="AC37" i="1"/>
  <c r="Y37" i="1"/>
  <c r="U37" i="1"/>
  <c r="Q37" i="1"/>
  <c r="M37" i="1"/>
  <c r="C31" i="1"/>
  <c r="J38" i="1" l="1"/>
  <c r="J39" i="1" s="1"/>
  <c r="F38" i="1"/>
  <c r="F39" i="1" s="1"/>
  <c r="K38" i="1"/>
  <c r="K39" i="1" s="1"/>
  <c r="AA38" i="1"/>
  <c r="AA39" i="1" s="1"/>
  <c r="E38" i="1"/>
  <c r="E39" i="1" s="1"/>
  <c r="V38" i="1"/>
  <c r="V39" i="1" s="1"/>
  <c r="G38" i="1"/>
  <c r="G39" i="1" s="1"/>
  <c r="H38" i="1"/>
  <c r="H40" i="1" s="1"/>
  <c r="D38" i="1"/>
  <c r="D40" i="1" s="1"/>
  <c r="I38" i="1"/>
  <c r="I39" i="1" s="1"/>
  <c r="C38" i="1"/>
  <c r="C40" i="1" s="1"/>
  <c r="W38" i="1"/>
  <c r="W39" i="1" s="1"/>
  <c r="J40" i="1"/>
  <c r="Z38" i="1"/>
  <c r="Z39" i="1" s="1"/>
  <c r="O38" i="1"/>
  <c r="O39" i="1" s="1"/>
  <c r="AE38" i="1"/>
  <c r="AE39" i="1" s="1"/>
  <c r="U38" i="1"/>
  <c r="U39" i="1" s="1"/>
  <c r="AK38" i="1"/>
  <c r="AK39" i="1" s="1"/>
  <c r="G40" i="1"/>
  <c r="Q38" i="1"/>
  <c r="Q39" i="1" s="1"/>
  <c r="AG38" i="1"/>
  <c r="AG39" i="1" s="1"/>
  <c r="N38" i="1"/>
  <c r="N39" i="1" s="1"/>
  <c r="AD38" i="1"/>
  <c r="AD39" i="1" s="1"/>
  <c r="S38" i="1"/>
  <c r="AI38" i="1"/>
  <c r="P38" i="1"/>
  <c r="P39" i="1" s="1"/>
  <c r="AF38" i="1"/>
  <c r="AF40" i="1" s="1"/>
  <c r="R38" i="1"/>
  <c r="R39" i="1" s="1"/>
  <c r="AH38" i="1"/>
  <c r="AH39" i="1" s="1"/>
  <c r="T38" i="1"/>
  <c r="T39" i="1" s="1"/>
  <c r="AJ38" i="1"/>
  <c r="AJ39" i="1" s="1"/>
  <c r="E40" i="1"/>
  <c r="X38" i="1"/>
  <c r="X40" i="1" s="1"/>
  <c r="Y38" i="1"/>
  <c r="Y39" i="1" s="1"/>
  <c r="L38" i="1"/>
  <c r="L40" i="1" s="1"/>
  <c r="AB38" i="1"/>
  <c r="AB39" i="1" s="1"/>
  <c r="M38" i="1"/>
  <c r="M39" i="1" s="1"/>
  <c r="AC38" i="1"/>
  <c r="AC39" i="1" s="1"/>
  <c r="AE40" i="1" l="1"/>
  <c r="K40" i="1"/>
  <c r="D39" i="1"/>
  <c r="F40" i="1"/>
  <c r="AA40" i="1"/>
  <c r="V40" i="1"/>
  <c r="AF39" i="1"/>
  <c r="I40" i="1"/>
  <c r="H39" i="1"/>
  <c r="R40" i="1"/>
  <c r="AB40" i="1"/>
  <c r="W40" i="1"/>
  <c r="Z40" i="1"/>
  <c r="AJ40" i="1"/>
  <c r="C39" i="1"/>
  <c r="AH40" i="1"/>
  <c r="AK40" i="1"/>
  <c r="AG40" i="1"/>
  <c r="Y40" i="1"/>
  <c r="U40" i="1"/>
  <c r="Q40" i="1"/>
  <c r="P40" i="1"/>
  <c r="AD40" i="1"/>
  <c r="O40" i="1"/>
  <c r="L39" i="1"/>
  <c r="N40" i="1"/>
  <c r="T40" i="1"/>
  <c r="X39" i="1"/>
  <c r="M40" i="1"/>
  <c r="AI39" i="1"/>
  <c r="AI40" i="1"/>
  <c r="S39" i="1"/>
  <c r="S40" i="1"/>
  <c r="AC40" i="1"/>
</calcChain>
</file>

<file path=xl/sharedStrings.xml><?xml version="1.0" encoding="utf-8"?>
<sst xmlns="http://schemas.openxmlformats.org/spreadsheetml/2006/main" count="74" uniqueCount="42">
  <si>
    <t>ARION</t>
  </si>
  <si>
    <t>BRIM</t>
  </si>
  <si>
    <t>EIK</t>
  </si>
  <si>
    <t>EIM</t>
  </si>
  <si>
    <t>FESTI</t>
  </si>
  <si>
    <t>HAGA</t>
  </si>
  <si>
    <t>HAMP</t>
  </si>
  <si>
    <t>HEIMA</t>
  </si>
  <si>
    <t>ICEAIR</t>
  </si>
  <si>
    <t>ICESEA</t>
  </si>
  <si>
    <t>KALD</t>
  </si>
  <si>
    <t>KLAPP B</t>
  </si>
  <si>
    <t>KVIKA</t>
  </si>
  <si>
    <t>MAREL</t>
  </si>
  <si>
    <t>ORIGO</t>
  </si>
  <si>
    <t>REGINN</t>
  </si>
  <si>
    <t>REITIR</t>
  </si>
  <si>
    <t>SFS B</t>
  </si>
  <si>
    <t>SIMINN</t>
  </si>
  <si>
    <t>SJOVA</t>
  </si>
  <si>
    <t>SKEL</t>
  </si>
  <si>
    <t>SYN</t>
  </si>
  <si>
    <t>TM</t>
  </si>
  <si>
    <t>VIS</t>
  </si>
  <si>
    <t>Q1</t>
  </si>
  <si>
    <t>Q2</t>
  </si>
  <si>
    <t>Q3</t>
  </si>
  <si>
    <t>Q4</t>
  </si>
  <si>
    <t>Meðaltal</t>
  </si>
  <si>
    <t>Staðalfrávik</t>
  </si>
  <si>
    <t>Fjöldi upp</t>
  </si>
  <si>
    <t>Fjöldi niður</t>
  </si>
  <si>
    <t>% upp</t>
  </si>
  <si>
    <t>% niður</t>
  </si>
  <si>
    <t>Fjöldi óbreytt</t>
  </si>
  <si>
    <t>Samtals</t>
  </si>
  <si>
    <t>MAX</t>
  </si>
  <si>
    <t>MIN</t>
  </si>
  <si>
    <t>Félag</t>
  </si>
  <si>
    <t>Dagar eftir uppgjör (start)</t>
  </si>
  <si>
    <t>Dagar eftir uppgjör (end)</t>
  </si>
  <si>
    <t>www.twitter.com/kapitalistasvin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</si>
</sst>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10" fontId="0" fillId="3" borderId="6" xfId="0" applyNumberForma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0" fontId="0" fillId="4" borderId="4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10" fontId="0" fillId="3" borderId="9" xfId="0" applyNumberFormat="1" applyFill="1" applyBorder="1" applyAlignment="1">
      <alignment horizontal="center"/>
    </xf>
    <xf numFmtId="10" fontId="0" fillId="4" borderId="8" xfId="0" applyNumberFormat="1" applyFill="1" applyBorder="1" applyAlignment="1">
      <alignment horizontal="center"/>
    </xf>
    <xf numFmtId="10" fontId="0" fillId="4" borderId="9" xfId="0" applyNumberFormat="1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164" fontId="0" fillId="7" borderId="5" xfId="1" applyNumberFormat="1" applyFont="1" applyFill="1" applyBorder="1" applyAlignment="1">
      <alignment horizontal="center"/>
    </xf>
    <xf numFmtId="164" fontId="0" fillId="7" borderId="0" xfId="1" applyNumberFormat="1" applyFont="1" applyFill="1" applyBorder="1" applyAlignment="1">
      <alignment horizontal="center"/>
    </xf>
    <xf numFmtId="164" fontId="0" fillId="7" borderId="6" xfId="1" applyNumberFormat="1" applyFont="1" applyFill="1" applyBorder="1" applyAlignment="1">
      <alignment horizontal="center"/>
    </xf>
    <xf numFmtId="164" fontId="0" fillId="7" borderId="7" xfId="1" applyNumberFormat="1" applyFont="1" applyFill="1" applyBorder="1" applyAlignment="1">
      <alignment horizontal="center"/>
    </xf>
    <xf numFmtId="164" fontId="0" fillId="7" borderId="8" xfId="1" applyNumberFormat="1" applyFont="1" applyFill="1" applyBorder="1" applyAlignment="1">
      <alignment horizontal="center"/>
    </xf>
    <xf numFmtId="164" fontId="0" fillId="7" borderId="9" xfId="1" applyNumberFormat="1" applyFont="1" applyFill="1" applyBorder="1" applyAlignment="1">
      <alignment horizontal="center"/>
    </xf>
    <xf numFmtId="10" fontId="5" fillId="6" borderId="6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5" fillId="6" borderId="10" xfId="0" applyFont="1" applyFill="1" applyBorder="1"/>
    <xf numFmtId="10" fontId="5" fillId="6" borderId="0" xfId="0" applyNumberFormat="1" applyFont="1" applyFill="1" applyBorder="1" applyAlignment="1">
      <alignment horizontal="center"/>
    </xf>
    <xf numFmtId="0" fontId="5" fillId="6" borderId="11" xfId="0" applyFont="1" applyFill="1" applyBorder="1"/>
    <xf numFmtId="0" fontId="0" fillId="5" borderId="10" xfId="0" applyFill="1" applyBorder="1"/>
    <xf numFmtId="0" fontId="0" fillId="5" borderId="1" xfId="0" applyFill="1" applyBorder="1"/>
    <xf numFmtId="0" fontId="0" fillId="7" borderId="10" xfId="0" applyFill="1" applyBorder="1"/>
    <xf numFmtId="0" fontId="0" fillId="7" borderId="11" xfId="0" applyFill="1" applyBorder="1"/>
    <xf numFmtId="0" fontId="6" fillId="8" borderId="1" xfId="0" applyFont="1" applyFill="1" applyBorder="1"/>
    <xf numFmtId="10" fontId="5" fillId="6" borderId="5" xfId="0" applyNumberFormat="1" applyFont="1" applyFill="1" applyBorder="1" applyAlignment="1">
      <alignment horizontal="center"/>
    </xf>
    <xf numFmtId="10" fontId="5" fillId="6" borderId="7" xfId="0" applyNumberFormat="1" applyFont="1" applyFill="1" applyBorder="1" applyAlignment="1">
      <alignment horizontal="center"/>
    </xf>
    <xf numFmtId="10" fontId="5" fillId="6" borderId="8" xfId="0" applyNumberFormat="1" applyFont="1" applyFill="1" applyBorder="1" applyAlignment="1">
      <alignment horizontal="center"/>
    </xf>
    <xf numFmtId="10" fontId="5" fillId="6" borderId="9" xfId="0" applyNumberFormat="1" applyFont="1" applyFill="1" applyBorder="1" applyAlignment="1">
      <alignment horizontal="center"/>
    </xf>
    <xf numFmtId="0" fontId="0" fillId="9" borderId="2" xfId="0" applyFill="1" applyBorder="1"/>
    <xf numFmtId="0" fontId="2" fillId="9" borderId="11" xfId="0" applyFont="1" applyFill="1" applyBorder="1"/>
    <xf numFmtId="0" fontId="0" fillId="9" borderId="10" xfId="0" applyFill="1" applyBorder="1"/>
    <xf numFmtId="0" fontId="0" fillId="9" borderId="11" xfId="0" applyFill="1" applyBorder="1"/>
    <xf numFmtId="0" fontId="4" fillId="10" borderId="1" xfId="0" applyFont="1" applyFill="1" applyBorder="1"/>
    <xf numFmtId="10" fontId="4" fillId="10" borderId="13" xfId="0" applyNumberFormat="1" applyFont="1" applyFill="1" applyBorder="1" applyAlignment="1">
      <alignment horizontal="center"/>
    </xf>
    <xf numFmtId="10" fontId="4" fillId="10" borderId="14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9" fillId="0" borderId="0" xfId="2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2">
    <dxf>
      <font>
        <color rgb="FF00B050"/>
      </font>
    </dxf>
    <dxf>
      <font>
        <color rgb="FF9C0006"/>
      </font>
    </dxf>
  </dxfs>
  <tableStyles count="0" defaultTableStyle="TableStyleMedium2" defaultPivotStyle="PivotStyleLight16"/>
  <colors>
    <mruColors>
      <color rgb="FFED7A33"/>
      <color rgb="FFFDA26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twitter.com/kapitalistasvi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133350</xdr:colOff>
      <xdr:row>1</xdr:row>
      <xdr:rowOff>157216</xdr:rowOff>
    </xdr:from>
    <xdr:to>
      <xdr:col>35</xdr:col>
      <xdr:colOff>455878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FF4855-8A76-4E1D-A700-C70D393FC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18221325" y="347716"/>
          <a:ext cx="322528" cy="319034"/>
        </a:xfrm>
        <a:prstGeom prst="rect">
          <a:avLst/>
        </a:prstGeom>
      </xdr:spPr>
    </xdr:pic>
    <xdr:clientData/>
  </xdr:twoCellAnchor>
  <xdr:twoCellAnchor>
    <xdr:from>
      <xdr:col>35</xdr:col>
      <xdr:colOff>417765</xdr:colOff>
      <xdr:row>1</xdr:row>
      <xdr:rowOff>152400</xdr:rowOff>
    </xdr:from>
    <xdr:to>
      <xdr:col>38</xdr:col>
      <xdr:colOff>55828</xdr:colOff>
      <xdr:row>3</xdr:row>
      <xdr:rowOff>104790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3D64F7-A7A8-4EB8-A76B-495DD6EECBB3}"/>
            </a:ext>
          </a:extLst>
        </xdr:cNvPr>
        <xdr:cNvSpPr txBox="1"/>
      </xdr:nvSpPr>
      <xdr:spPr>
        <a:xfrm>
          <a:off x="18505740" y="342900"/>
          <a:ext cx="1181113" cy="33339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s-IS" sz="1400" b="1">
              <a:solidFill>
                <a:sysClr val="windowText" lastClr="000000"/>
              </a:solidFill>
            </a:rPr>
            <a:t>KODIAK Excel</a:t>
          </a:r>
        </a:p>
      </xdr:txBody>
    </xdr:sp>
    <xdr:clientData/>
  </xdr:twoCellAnchor>
  <xdr:twoCellAnchor editAs="oneCell">
    <xdr:from>
      <xdr:col>6</xdr:col>
      <xdr:colOff>508000</xdr:colOff>
      <xdr:row>0</xdr:row>
      <xdr:rowOff>63500</xdr:rowOff>
    </xdr:from>
    <xdr:to>
      <xdr:col>8</xdr:col>
      <xdr:colOff>84667</xdr:colOff>
      <xdr:row>3</xdr:row>
      <xdr:rowOff>97396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606F3A-8BAD-427A-89F7-57005965D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67" y="63500"/>
          <a:ext cx="613833" cy="605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witter.com/kapitalistasv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D448-1AA9-4B1D-8DEC-A116F1DE1234}">
  <dimension ref="B2:AL40"/>
  <sheetViews>
    <sheetView showGridLines="0" tabSelected="1" zoomScale="90" zoomScaleNormal="90" workbookViewId="0">
      <pane xSplit="2" ySplit="6" topLeftCell="C7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3.5703125" customWidth="1"/>
    <col min="2" max="2" width="13.140625" customWidth="1"/>
    <col min="3" max="38" width="7.7109375" customWidth="1"/>
  </cols>
  <sheetData>
    <row r="2" spans="2:38" ht="15" customHeight="1" x14ac:dyDescent="0.25">
      <c r="C2" s="64" t="s">
        <v>39</v>
      </c>
      <c r="D2" s="64"/>
      <c r="E2" s="65"/>
      <c r="F2" s="51">
        <v>0</v>
      </c>
      <c r="I2" s="66" t="s">
        <v>41</v>
      </c>
      <c r="J2" s="66"/>
      <c r="K2" s="66"/>
      <c r="L2" s="66"/>
      <c r="M2" s="66"/>
      <c r="N2" s="66"/>
    </row>
    <row r="3" spans="2:38" ht="15" customHeight="1" x14ac:dyDescent="0.25">
      <c r="C3" s="64" t="s">
        <v>40</v>
      </c>
      <c r="D3" s="64"/>
      <c r="E3" s="64"/>
      <c r="F3" s="51">
        <v>1</v>
      </c>
      <c r="I3" s="66"/>
      <c r="J3" s="66"/>
      <c r="K3" s="66"/>
      <c r="L3" s="66"/>
      <c r="M3" s="66"/>
      <c r="N3" s="66"/>
    </row>
    <row r="5" spans="2:38" x14ac:dyDescent="0.25">
      <c r="B5" s="56"/>
      <c r="C5" s="3">
        <v>2011</v>
      </c>
      <c r="D5" s="4">
        <v>2011</v>
      </c>
      <c r="E5" s="4">
        <v>2011</v>
      </c>
      <c r="F5" s="11">
        <v>2011</v>
      </c>
      <c r="G5" s="13">
        <v>2012</v>
      </c>
      <c r="H5" s="5">
        <v>2012</v>
      </c>
      <c r="I5" s="5">
        <v>2012</v>
      </c>
      <c r="J5" s="6">
        <v>2012</v>
      </c>
      <c r="K5" s="3">
        <v>2013</v>
      </c>
      <c r="L5" s="4">
        <v>2013</v>
      </c>
      <c r="M5" s="4">
        <v>2013</v>
      </c>
      <c r="N5" s="11">
        <v>2013</v>
      </c>
      <c r="O5" s="13">
        <v>2014</v>
      </c>
      <c r="P5" s="5">
        <v>2014</v>
      </c>
      <c r="Q5" s="5">
        <v>2014</v>
      </c>
      <c r="R5" s="6">
        <v>2014</v>
      </c>
      <c r="S5" s="3">
        <v>2015</v>
      </c>
      <c r="T5" s="4">
        <v>2015</v>
      </c>
      <c r="U5" s="4">
        <v>2015</v>
      </c>
      <c r="V5" s="11">
        <v>2015</v>
      </c>
      <c r="W5" s="13">
        <v>2016</v>
      </c>
      <c r="X5" s="5">
        <v>2016</v>
      </c>
      <c r="Y5" s="5">
        <v>2016</v>
      </c>
      <c r="Z5" s="6">
        <v>2016</v>
      </c>
      <c r="AA5" s="3">
        <v>2017</v>
      </c>
      <c r="AB5" s="4">
        <v>2017</v>
      </c>
      <c r="AC5" s="4">
        <v>2017</v>
      </c>
      <c r="AD5" s="11">
        <v>2017</v>
      </c>
      <c r="AE5" s="13">
        <v>2018</v>
      </c>
      <c r="AF5" s="5">
        <v>2018</v>
      </c>
      <c r="AG5" s="5">
        <v>2018</v>
      </c>
      <c r="AH5" s="6">
        <v>2018</v>
      </c>
      <c r="AI5" s="3">
        <v>2019</v>
      </c>
      <c r="AJ5" s="4">
        <v>2019</v>
      </c>
      <c r="AK5" s="4">
        <v>2019</v>
      </c>
      <c r="AL5" s="11">
        <v>2019</v>
      </c>
    </row>
    <row r="6" spans="2:38" x14ac:dyDescent="0.25">
      <c r="B6" s="57" t="s">
        <v>38</v>
      </c>
      <c r="C6" s="7" t="s">
        <v>24</v>
      </c>
      <c r="D6" s="8" t="s">
        <v>25</v>
      </c>
      <c r="E6" s="8" t="s">
        <v>26</v>
      </c>
      <c r="F6" s="12" t="s">
        <v>27</v>
      </c>
      <c r="G6" s="14" t="s">
        <v>24</v>
      </c>
      <c r="H6" s="9" t="s">
        <v>25</v>
      </c>
      <c r="I6" s="9" t="s">
        <v>26</v>
      </c>
      <c r="J6" s="10" t="s">
        <v>27</v>
      </c>
      <c r="K6" s="7" t="s">
        <v>24</v>
      </c>
      <c r="L6" s="8" t="s">
        <v>25</v>
      </c>
      <c r="M6" s="8" t="s">
        <v>26</v>
      </c>
      <c r="N6" s="12" t="s">
        <v>27</v>
      </c>
      <c r="O6" s="14" t="s">
        <v>24</v>
      </c>
      <c r="P6" s="9" t="s">
        <v>25</v>
      </c>
      <c r="Q6" s="9" t="s">
        <v>26</v>
      </c>
      <c r="R6" s="10" t="s">
        <v>27</v>
      </c>
      <c r="S6" s="7" t="s">
        <v>24</v>
      </c>
      <c r="T6" s="8" t="s">
        <v>25</v>
      </c>
      <c r="U6" s="8" t="s">
        <v>26</v>
      </c>
      <c r="V6" s="12" t="s">
        <v>27</v>
      </c>
      <c r="W6" s="14" t="s">
        <v>24</v>
      </c>
      <c r="X6" s="9" t="s">
        <v>25</v>
      </c>
      <c r="Y6" s="9" t="s">
        <v>26</v>
      </c>
      <c r="Z6" s="10" t="s">
        <v>27</v>
      </c>
      <c r="AA6" s="7" t="s">
        <v>24</v>
      </c>
      <c r="AB6" s="8" t="s">
        <v>25</v>
      </c>
      <c r="AC6" s="8" t="s">
        <v>26</v>
      </c>
      <c r="AD6" s="12" t="s">
        <v>27</v>
      </c>
      <c r="AE6" s="14" t="s">
        <v>24</v>
      </c>
      <c r="AF6" s="9" t="s">
        <v>25</v>
      </c>
      <c r="AG6" s="9" t="s">
        <v>26</v>
      </c>
      <c r="AH6" s="10" t="s">
        <v>27</v>
      </c>
      <c r="AI6" s="7" t="s">
        <v>24</v>
      </c>
      <c r="AJ6" s="8" t="s">
        <v>25</v>
      </c>
      <c r="AK6" s="8" t="s">
        <v>26</v>
      </c>
      <c r="AL6" s="12" t="s">
        <v>27</v>
      </c>
    </row>
    <row r="7" spans="2:38" x14ac:dyDescent="0.25">
      <c r="B7" s="58" t="s">
        <v>0</v>
      </c>
      <c r="C7" s="25" t="str">
        <f>IFERROR(_xll.TradablePerReturnReinvestDD($B7,_xll.QuestorReportReleaseSYP($B7,C$5,C$6)+$F$2,_xll.NextBusinessDay(_xll.QuestorReportReleaseSYP($B7,C$5,C$6)+$F$3-1)),"")</f>
        <v/>
      </c>
      <c r="D7" s="15" t="str">
        <f>IFERROR(_xll.TradablePerReturnReinvestDD($B7,_xll.QuestorReportReleaseSYP($B7,D$5,D$6)+$F$2,_xll.NextBusinessDay(_xll.QuestorReportReleaseSYP($B7,D$5,D$6)+$F$3-1)),"")</f>
        <v/>
      </c>
      <c r="E7" s="15" t="str">
        <f>IFERROR(_xll.TradablePerReturnReinvestDD($B7,_xll.QuestorReportReleaseSYP($B7,E$5,E$6)+$F$2,_xll.NextBusinessDay(_xll.QuestorReportReleaseSYP($B7,E$5,E$6)+$F$3-1)),"")</f>
        <v/>
      </c>
      <c r="F7" s="16" t="str">
        <f>IFERROR(_xll.TradablePerReturnReinvestDD($B7,_xll.QuestorReportReleaseSYP($B7,F$5,F$6)+$F$2,_xll.NextBusinessDay(_xll.QuestorReportReleaseSYP($B7,F$5,F$6)+$F$3-1)),"")</f>
        <v/>
      </c>
      <c r="G7" s="17" t="str">
        <f>IFERROR(_xll.TradablePerReturnReinvestDD($B7,_xll.QuestorReportReleaseSYP($B7,G$5,G$6)+$F$2,_xll.NextBusinessDay(_xll.QuestorReportReleaseSYP($B7,G$5,G$6)+$F$3-1)),"")</f>
        <v/>
      </c>
      <c r="H7" s="17" t="str">
        <f>IFERROR(_xll.TradablePerReturnReinvestDD($B7,_xll.QuestorReportReleaseSYP($B7,H$5,H$6)+$F$2,_xll.NextBusinessDay(_xll.QuestorReportReleaseSYP($B7,H$5,H$6)+$F$3-1)),"")</f>
        <v/>
      </c>
      <c r="I7" s="17" t="str">
        <f>IFERROR(_xll.TradablePerReturnReinvestDD($B7,_xll.QuestorReportReleaseSYP($B7,I$5,I$6)+$F$2,_xll.NextBusinessDay(_xll.QuestorReportReleaseSYP($B7,I$5,I$6)+$F$3-1)),"")</f>
        <v/>
      </c>
      <c r="J7" s="18" t="str">
        <f>IFERROR(_xll.TradablePerReturnReinvestDD($B7,_xll.QuestorReportReleaseSYP($B7,J$5,J$6)+$F$2,_xll.NextBusinessDay(_xll.QuestorReportReleaseSYP($B7,J$5,J$6)+$F$3-1)),"")</f>
        <v/>
      </c>
      <c r="K7" s="15" t="str">
        <f>IFERROR(_xll.TradablePerReturnReinvestDD($B7,_xll.QuestorReportReleaseSYP($B7,K$5,K$6)+$F$2,_xll.NextBusinessDay(_xll.QuestorReportReleaseSYP($B7,K$5,K$6)+$F$3-1)),"")</f>
        <v/>
      </c>
      <c r="L7" s="15" t="str">
        <f>IFERROR(_xll.TradablePerReturnReinvestDD($B7,_xll.QuestorReportReleaseSYP($B7,L$5,L$6)+$F$2,_xll.NextBusinessDay(_xll.QuestorReportReleaseSYP($B7,L$5,L$6)+$F$3-1)),"")</f>
        <v/>
      </c>
      <c r="M7" s="15" t="str">
        <f>IFERROR(_xll.TradablePerReturnReinvestDD($B7,_xll.QuestorReportReleaseSYP($B7,M$5,M$6)+$F$2,_xll.NextBusinessDay(_xll.QuestorReportReleaseSYP($B7,M$5,M$6)+$F$3-1)),"")</f>
        <v/>
      </c>
      <c r="N7" s="16" t="str">
        <f>IFERROR(_xll.TradablePerReturnReinvestDD($B7,_xll.QuestorReportReleaseSYP($B7,N$5,N$6)+$F$2,_xll.NextBusinessDay(_xll.QuestorReportReleaseSYP($B7,N$5,N$6)+$F$3-1)),"")</f>
        <v/>
      </c>
      <c r="O7" s="17" t="str">
        <f>IFERROR(_xll.TradablePerReturnReinvestDD($B7,_xll.QuestorReportReleaseSYP($B7,O$5,O$6)+$F$2,_xll.NextBusinessDay(_xll.QuestorReportReleaseSYP($B7,O$5,O$6)+$F$3-1)),"")</f>
        <v/>
      </c>
      <c r="P7" s="17" t="str">
        <f>IFERROR(_xll.TradablePerReturnReinvestDD($B7,_xll.QuestorReportReleaseSYP($B7,P$5,P$6)+$F$2,_xll.NextBusinessDay(_xll.QuestorReportReleaseSYP($B7,P$5,P$6)+$F$3-1)),"")</f>
        <v/>
      </c>
      <c r="Q7" s="17" t="str">
        <f>IFERROR(_xll.TradablePerReturnReinvestDD($B7,_xll.QuestorReportReleaseSYP($B7,Q$5,Q$6)+$F$2,_xll.NextBusinessDay(_xll.QuestorReportReleaseSYP($B7,Q$5,Q$6)+$F$3-1)),"")</f>
        <v/>
      </c>
      <c r="R7" s="18">
        <f>IFERROR(_xll.TradablePerReturnReinvestDD($B7,_xll.QuestorReportReleaseSYP($B7,R$5,R$6)+$F$2,_xll.NextBusinessDay(_xll.QuestorReportReleaseSYP($B7,R$5,R$6)+$F$3-1)),"")</f>
        <v>0</v>
      </c>
      <c r="S7" s="15">
        <f>IFERROR(_xll.TradablePerReturnReinvestDD($B7,_xll.QuestorReportReleaseSYP($B7,S$5,S$6)+$F$2,_xll.NextBusinessDay(_xll.QuestorReportReleaseSYP($B7,S$5,S$6)+$F$3-1)),"")</f>
        <v>0</v>
      </c>
      <c r="T7" s="15">
        <f>IFERROR(_xll.TradablePerReturnReinvestDD($B7,_xll.QuestorReportReleaseSYP($B7,T$5,T$6)+$F$2,_xll.NextBusinessDay(_xll.QuestorReportReleaseSYP($B7,T$5,T$6)+$F$3-1)),"")</f>
        <v>0</v>
      </c>
      <c r="U7" s="15">
        <f>IFERROR(_xll.TradablePerReturnReinvestDD($B7,_xll.QuestorReportReleaseSYP($B7,U$5,U$6)+$F$2,_xll.NextBusinessDay(_xll.QuestorReportReleaseSYP($B7,U$5,U$6)+$F$3-1)),"")</f>
        <v>0</v>
      </c>
      <c r="V7" s="16">
        <f>IFERROR(_xll.TradablePerReturnReinvestDD($B7,_xll.QuestorReportReleaseSYP($B7,V$5,V$6)+$F$2,_xll.NextBusinessDay(_xll.QuestorReportReleaseSYP($B7,V$5,V$6)+$F$3-1)),"")</f>
        <v>0</v>
      </c>
      <c r="W7" s="17">
        <f>IFERROR(_xll.TradablePerReturnReinvestDD($B7,_xll.QuestorReportReleaseSYP($B7,W$5,W$6)+$F$2,_xll.NextBusinessDay(_xll.QuestorReportReleaseSYP($B7,W$5,W$6)+$F$3-1)),"")</f>
        <v>0</v>
      </c>
      <c r="X7" s="17">
        <f>IFERROR(_xll.TradablePerReturnReinvestDD($B7,_xll.QuestorReportReleaseSYP($B7,X$5,X$6)+$F$2,_xll.NextBusinessDay(_xll.QuestorReportReleaseSYP($B7,X$5,X$6)+$F$3-1)),"")</f>
        <v>0</v>
      </c>
      <c r="Y7" s="17">
        <f>IFERROR(_xll.TradablePerReturnReinvestDD($B7,_xll.QuestorReportReleaseSYP($B7,Y$5,Y$6)+$F$2,_xll.NextBusinessDay(_xll.QuestorReportReleaseSYP($B7,Y$5,Y$6)+$F$3-1)),"")</f>
        <v>0</v>
      </c>
      <c r="Z7" s="18">
        <f>IFERROR(_xll.TradablePerReturnReinvestDD($B7,_xll.QuestorReportReleaseSYP($B7,Z$5,Z$6)+$F$2,_xll.NextBusinessDay(_xll.QuestorReportReleaseSYP($B7,Z$5,Z$6)+$F$3-1)),"")</f>
        <v>0</v>
      </c>
      <c r="AA7" s="15">
        <f>IFERROR(_xll.TradablePerReturnReinvestDD($B7,_xll.QuestorReportReleaseSYP($B7,AA$5,AA$6)+$F$2,_xll.NextBusinessDay(_xll.QuestorReportReleaseSYP($B7,AA$5,AA$6)+$F$3-1)),"")</f>
        <v>0</v>
      </c>
      <c r="AB7" s="15">
        <f>IFERROR(_xll.TradablePerReturnReinvestDD($B7,_xll.QuestorReportReleaseSYP($B7,AB$5,AB$6)+$F$2,_xll.NextBusinessDay(_xll.QuestorReportReleaseSYP($B7,AB$5,AB$6)+$F$3-1)),"")</f>
        <v>0</v>
      </c>
      <c r="AC7" s="15">
        <f>IFERROR(_xll.TradablePerReturnReinvestDD($B7,_xll.QuestorReportReleaseSYP($B7,AC$5,AC$6)+$F$2,_xll.NextBusinessDay(_xll.QuestorReportReleaseSYP($B7,AC$5,AC$6)+$F$3-1)),"")</f>
        <v>0</v>
      </c>
      <c r="AD7" s="16">
        <f>IFERROR(_xll.TradablePerReturnReinvestDD($B7,_xll.QuestorReportReleaseSYP($B7,AD$5,AD$6)+$F$2,_xll.NextBusinessDay(_xll.QuestorReportReleaseSYP($B7,AD$5,AD$6)+$F$3-1)),"")</f>
        <v>0</v>
      </c>
      <c r="AE7" s="17">
        <f>IFERROR(_xll.TradablePerReturnReinvestDD($B7,_xll.QuestorReportReleaseSYP($B7,AE$5,AE$6)+$F$2,_xll.NextBusinessDay(_xll.QuestorReportReleaseSYP($B7,AE$5,AE$6)+$F$3-1)),"")</f>
        <v>0</v>
      </c>
      <c r="AF7" s="17">
        <f>IFERROR(_xll.TradablePerReturnReinvestDD($B7,_xll.QuestorReportReleaseSYP($B7,AF$5,AF$6)+$F$2,_xll.NextBusinessDay(_xll.QuestorReportReleaseSYP($B7,AF$5,AF$6)+$F$3-1)),"")</f>
        <v>4.1660000000000003E-2</v>
      </c>
      <c r="AG7" s="17">
        <f>IFERROR(_xll.TradablePerReturnReinvestDD($B7,_xll.QuestorReportReleaseSYP($B7,AG$5,AG$6)+$F$2,_xll.NextBusinessDay(_xll.QuestorReportReleaseSYP($B7,AG$5,AG$6)+$F$3-1)),"")</f>
        <v>1.0149999999999999E-2</v>
      </c>
      <c r="AH7" s="18">
        <f>IFERROR(_xll.TradablePerReturnReinvestDD($B7,_xll.QuestorReportReleaseSYP($B7,AH$5,AH$6)+$F$2,_xll.NextBusinessDay(_xll.QuestorReportReleaseSYP($B7,AH$5,AH$6)+$F$3-1)),"")</f>
        <v>-2.597E-2</v>
      </c>
      <c r="AI7" s="15">
        <f>IFERROR(_xll.TradablePerReturnReinvestDD($B7,_xll.QuestorReportReleaseSYP($B7,AI$5,AI$6)+$F$2,_xll.NextBusinessDay(_xll.QuestorReportReleaseSYP($B7,AI$5,AI$6)+$F$3-1)),"")</f>
        <v>1.6459999999999999E-2</v>
      </c>
      <c r="AJ7" s="15">
        <f>IFERROR(_xll.TradablePerReturnReinvestDD($B7,_xll.QuestorReportReleaseSYP($B7,AJ$5,AJ$6)+$F$2,_xll.NextBusinessDay(_xll.QuestorReportReleaseSYP($B7,AJ$5,AJ$6)+$F$3-1)),"")</f>
        <v>1.316E-2</v>
      </c>
      <c r="AK7" s="15">
        <f>IFERROR(_xll.TradablePerReturnReinvestDD($B7,_xll.QuestorReportReleaseSYP($B7,AK$5,AK$6)+$F$2,_xll.NextBusinessDay(_xll.QuestorReportReleaseSYP($B7,AK$5,AK$6)+$F$3-1)),"")</f>
        <v>5.321E-2</v>
      </c>
      <c r="AL7" s="16" t="str">
        <f>IFERROR(_xll.TradablePerReturnReinvestDD($B7,_xll.QuestorReportReleaseSYP($B7,AL$5,AL$6)+$F$2,_xll.NextBusinessDay(_xll.QuestorReportReleaseSYP($B7,AL$5,AL$6)+$F$3-1)),"")</f>
        <v/>
      </c>
    </row>
    <row r="8" spans="2:38" x14ac:dyDescent="0.25">
      <c r="B8" s="58" t="s">
        <v>1</v>
      </c>
      <c r="C8" s="26" t="str">
        <f>IFERROR(_xll.TradablePerReturnReinvestDD($B8,_xll.QuestorReportReleaseSYP($B8,C$5,C$6)+$F$2,_xll.NextBusinessDay(_xll.QuestorReportReleaseSYP($B8,C$5,C$6)+$F$3-1)),"")</f>
        <v/>
      </c>
      <c r="D8" s="19" t="str">
        <f>IFERROR(_xll.TradablePerReturnReinvestDD($B8,_xll.QuestorReportReleaseSYP($B8,D$5,D$6)+$F$2,_xll.NextBusinessDay(_xll.QuestorReportReleaseSYP($B8,D$5,D$6)+$F$3-1)),"")</f>
        <v/>
      </c>
      <c r="E8" s="19" t="str">
        <f>IFERROR(_xll.TradablePerReturnReinvestDD($B8,_xll.QuestorReportReleaseSYP($B8,E$5,E$6)+$F$2,_xll.NextBusinessDay(_xll.QuestorReportReleaseSYP($B8,E$5,E$6)+$F$3-1)),"")</f>
        <v/>
      </c>
      <c r="F8" s="1" t="str">
        <f>IFERROR(_xll.TradablePerReturnReinvestDD($B8,_xll.QuestorReportReleaseSYP($B8,F$5,F$6)+$F$2,_xll.NextBusinessDay(_xll.QuestorReportReleaseSYP($B8,F$5,F$6)+$F$3-1)),"")</f>
        <v/>
      </c>
      <c r="G8" s="20" t="str">
        <f>IFERROR(_xll.TradablePerReturnReinvestDD($B8,_xll.QuestorReportReleaseSYP($B8,G$5,G$6)+$F$2,_xll.NextBusinessDay(_xll.QuestorReportReleaseSYP($B8,G$5,G$6)+$F$3-1)),"")</f>
        <v/>
      </c>
      <c r="H8" s="20" t="str">
        <f>IFERROR(_xll.TradablePerReturnReinvestDD($B8,_xll.QuestorReportReleaseSYP($B8,H$5,H$6)+$F$2,_xll.NextBusinessDay(_xll.QuestorReportReleaseSYP($B8,H$5,H$6)+$F$3-1)),"")</f>
        <v/>
      </c>
      <c r="I8" s="20" t="str">
        <f>IFERROR(_xll.TradablePerReturnReinvestDD($B8,_xll.QuestorReportReleaseSYP($B8,I$5,I$6)+$F$2,_xll.NextBusinessDay(_xll.QuestorReportReleaseSYP($B8,I$5,I$6)+$F$3-1)),"")</f>
        <v/>
      </c>
      <c r="J8" s="2" t="str">
        <f>IFERROR(_xll.TradablePerReturnReinvestDD($B8,_xll.QuestorReportReleaseSYP($B8,J$5,J$6)+$F$2,_xll.NextBusinessDay(_xll.QuestorReportReleaseSYP($B8,J$5,J$6)+$F$3-1)),"")</f>
        <v/>
      </c>
      <c r="K8" s="19" t="str">
        <f>IFERROR(_xll.TradablePerReturnReinvestDD($B8,_xll.QuestorReportReleaseSYP($B8,K$5,K$6)+$F$2,_xll.NextBusinessDay(_xll.QuestorReportReleaseSYP($B8,K$5,K$6)+$F$3-1)),"")</f>
        <v/>
      </c>
      <c r="L8" s="19" t="str">
        <f>IFERROR(_xll.TradablePerReturnReinvestDD($B8,_xll.QuestorReportReleaseSYP($B8,L$5,L$6)+$F$2,_xll.NextBusinessDay(_xll.QuestorReportReleaseSYP($B8,L$5,L$6)+$F$3-1)),"")</f>
        <v/>
      </c>
      <c r="M8" s="19" t="str">
        <f>IFERROR(_xll.TradablePerReturnReinvestDD($B8,_xll.QuestorReportReleaseSYP($B8,M$5,M$6)+$F$2,_xll.NextBusinessDay(_xll.QuestorReportReleaseSYP($B8,M$5,M$6)+$F$3-1)),"")</f>
        <v/>
      </c>
      <c r="N8" s="1" t="str">
        <f>IFERROR(_xll.TradablePerReturnReinvestDD($B8,_xll.QuestorReportReleaseSYP($B8,N$5,N$6)+$F$2,_xll.NextBusinessDay(_xll.QuestorReportReleaseSYP($B8,N$5,N$6)+$F$3-1)),"")</f>
        <v/>
      </c>
      <c r="O8" s="20">
        <f>IFERROR(_xll.TradablePerReturnReinvestDD($B8,_xll.QuestorReportReleaseSYP($B8,O$5,O$6)+$F$2,_xll.NextBusinessDay(_xll.QuestorReportReleaseSYP($B8,O$5,O$6)+$F$3-1)),"")</f>
        <v>-2.7459999999999998E-2</v>
      </c>
      <c r="P8" s="20">
        <f>IFERROR(_xll.TradablePerReturnReinvestDD($B8,_xll.QuestorReportReleaseSYP($B8,P$5,P$6)+$F$2,_xll.NextBusinessDay(_xll.QuestorReportReleaseSYP($B8,P$5,P$6)+$F$3-1)),"")</f>
        <v>-5.0800000000000003E-3</v>
      </c>
      <c r="Q8" s="20">
        <f>IFERROR(_xll.TradablePerReturnReinvestDD($B8,_xll.QuestorReportReleaseSYP($B8,Q$5,Q$6)+$F$2,_xll.NextBusinessDay(_xll.QuestorReportReleaseSYP($B8,Q$5,Q$6)+$F$3-1)),"")</f>
        <v>5.91E-2</v>
      </c>
      <c r="R8" s="2">
        <f>IFERROR(_xll.TradablePerReturnReinvestDD($B8,_xll.QuestorReportReleaseSYP($B8,R$5,R$6)+$F$2,_xll.NextBusinessDay(_xll.QuestorReportReleaseSYP($B8,R$5,R$6)+$F$3-1)),"")</f>
        <v>1.4749999999999999E-2</v>
      </c>
      <c r="S8" s="19">
        <f>IFERROR(_xll.TradablePerReturnReinvestDD($B8,_xll.QuestorReportReleaseSYP($B8,S$5,S$6)+$F$2,_xll.NextBusinessDay(_xll.QuestorReportReleaseSYP($B8,S$5,S$6)+$F$3-1)),"")</f>
        <v>5.8740000000000001E-2</v>
      </c>
      <c r="T8" s="19">
        <f>IFERROR(_xll.TradablePerReturnReinvestDD($B8,_xll.QuestorReportReleaseSYP($B8,T$5,T$6)+$F$2,_xll.NextBusinessDay(_xll.QuestorReportReleaseSYP($B8,T$5,T$6)+$F$3-1)),"")</f>
        <v>1.157E-2</v>
      </c>
      <c r="U8" s="19">
        <f>IFERROR(_xll.TradablePerReturnReinvestDD($B8,_xll.QuestorReportReleaseSYP($B8,U$5,U$6)+$F$2,_xll.NextBusinessDay(_xll.QuestorReportReleaseSYP($B8,U$5,U$6)+$F$3-1)),"")</f>
        <v>-3.243E-2</v>
      </c>
      <c r="V8" s="1">
        <f>IFERROR(_xll.TradablePerReturnReinvestDD($B8,_xll.QuestorReportReleaseSYP($B8,V$5,V$6)+$F$2,_xll.NextBusinessDay(_xll.QuestorReportReleaseSYP($B8,V$5,V$6)+$F$3-1)),"")</f>
        <v>1.7500000000000002E-2</v>
      </c>
      <c r="W8" s="20">
        <f>IFERROR(_xll.TradablePerReturnReinvestDD($B8,_xll.QuestorReportReleaseSYP($B8,W$5,W$6)+$F$2,_xll.NextBusinessDay(_xll.QuestorReportReleaseSYP($B8,W$5,W$6)+$F$3-1)),"")</f>
        <v>-1.6250000000000001E-2</v>
      </c>
      <c r="X8" s="20">
        <f>IFERROR(_xll.TradablePerReturnReinvestDD($B8,_xll.QuestorReportReleaseSYP($B8,X$5,X$6)+$F$2,_xll.NextBusinessDay(_xll.QuestorReportReleaseSYP($B8,X$5,X$6)+$F$3-1)),"")</f>
        <v>1.142E-2</v>
      </c>
      <c r="Y8" s="20">
        <f>IFERROR(_xll.TradablePerReturnReinvestDD($B8,_xll.QuestorReportReleaseSYP($B8,Y$5,Y$6)+$F$2,_xll.NextBusinessDay(_xll.QuestorReportReleaseSYP($B8,Y$5,Y$6)+$F$3-1)),"")</f>
        <v>4.1829999999999999E-2</v>
      </c>
      <c r="Z8" s="2">
        <f>IFERROR(_xll.TradablePerReturnReinvestDD($B8,_xll.QuestorReportReleaseSYP($B8,Z$5,Z$6)+$F$2,_xll.NextBusinessDay(_xll.QuestorReportReleaseSYP($B8,Z$5,Z$6)+$F$3-1)),"")</f>
        <v>-3.7269999999999998E-2</v>
      </c>
      <c r="AA8" s="19">
        <f>IFERROR(_xll.TradablePerReturnReinvestDD($B8,_xll.QuestorReportReleaseSYP($B8,AA$5,AA$6)+$F$2,_xll.NextBusinessDay(_xll.QuestorReportReleaseSYP($B8,AA$5,AA$6)+$F$3-1)),"")</f>
        <v>-1.375E-2</v>
      </c>
      <c r="AB8" s="19">
        <f>IFERROR(_xll.TradablePerReturnReinvestDD($B8,_xll.QuestorReportReleaseSYP($B8,AB$5,AB$6)+$F$2,_xll.NextBusinessDay(_xll.QuestorReportReleaseSYP($B8,AB$5,AB$6)+$F$3-1)),"")</f>
        <v>-1.073E-2</v>
      </c>
      <c r="AC8" s="19">
        <f>IFERROR(_xll.TradablePerReturnReinvestDD($B8,_xll.QuestorReportReleaseSYP($B8,AC$5,AC$6)+$F$2,_xll.NextBusinessDay(_xll.QuestorReportReleaseSYP($B8,AC$5,AC$6)+$F$3-1)),"")</f>
        <v>7.2999999999999996E-4</v>
      </c>
      <c r="AD8" s="1">
        <f>IFERROR(_xll.TradablePerReturnReinvestDD($B8,_xll.QuestorReportReleaseSYP($B8,AD$5,AD$6)+$F$2,_xll.NextBusinessDay(_xll.QuestorReportReleaseSYP($B8,AD$5,AD$6)+$F$3-1)),"")</f>
        <v>-5.1610000000000003E-2</v>
      </c>
      <c r="AE8" s="20">
        <f>IFERROR(_xll.TradablePerReturnReinvestDD($B8,_xll.QuestorReportReleaseSYP($B8,AE$5,AE$6)+$F$2,_xll.NextBusinessDay(_xll.QuestorReportReleaseSYP($B8,AE$5,AE$6)+$F$3-1)),"")</f>
        <v>1.1780000000000001E-2</v>
      </c>
      <c r="AF8" s="20">
        <f>IFERROR(_xll.TradablePerReturnReinvestDD($B8,_xll.QuestorReportReleaseSYP($B8,AF$5,AF$6)+$F$2,_xll.NextBusinessDay(_xll.QuestorReportReleaseSYP($B8,AF$5,AF$6)+$F$3-1)),"")</f>
        <v>-2.1440000000000001E-2</v>
      </c>
      <c r="AG8" s="20">
        <f>IFERROR(_xll.TradablePerReturnReinvestDD($B8,_xll.QuestorReportReleaseSYP($B8,AG$5,AG$6)+$F$2,_xll.NextBusinessDay(_xll.QuestorReportReleaseSYP($B8,AG$5,AG$6)+$F$3-1)),"")</f>
        <v>-3.8039999999999997E-2</v>
      </c>
      <c r="AH8" s="2">
        <f>IFERROR(_xll.TradablePerReturnReinvestDD($B8,_xll.QuestorReportReleaseSYP($B8,AH$5,AH$6)+$F$2,_xll.NextBusinessDay(_xll.QuestorReportReleaseSYP($B8,AH$5,AH$6)+$F$3-1)),"")</f>
        <v>2.3970000000000002E-2</v>
      </c>
      <c r="AI8" s="19">
        <f>IFERROR(_xll.TradablePerReturnReinvestDD($B8,_xll.QuestorReportReleaseSYP($B8,AI$5,AI$6)+$F$2,_xll.NextBusinessDay(_xll.QuestorReportReleaseSYP($B8,AI$5,AI$6)+$F$3-1)),"")</f>
        <v>4.4049999999999999E-2</v>
      </c>
      <c r="AJ8" s="19">
        <f>IFERROR(_xll.TradablePerReturnReinvestDD($B8,_xll.QuestorReportReleaseSYP($B8,AJ$5,AJ$6)+$F$2,_xll.NextBusinessDay(_xll.QuestorReportReleaseSYP($B8,AJ$5,AJ$6)+$F$3-1)),"")</f>
        <v>3.5810000000000002E-2</v>
      </c>
      <c r="AK8" s="19" t="str">
        <f>IFERROR(_xll.TradablePerReturnReinvestDD($B8,_xll.QuestorReportReleaseSYP($B8,AK$5,AK$6)+$F$2,_xll.NextBusinessDay(_xll.QuestorReportReleaseSYP($B8,AK$5,AK$6)+$F$3-1)),"")</f>
        <v/>
      </c>
      <c r="AL8" s="1" t="str">
        <f>IFERROR(_xll.TradablePerReturnReinvestDD($B8,_xll.QuestorReportReleaseSYP($B8,AL$5,AL$6)+$F$2,_xll.NextBusinessDay(_xll.QuestorReportReleaseSYP($B8,AL$5,AL$6)+$F$3-1)),"")</f>
        <v/>
      </c>
    </row>
    <row r="9" spans="2:38" x14ac:dyDescent="0.25">
      <c r="B9" s="58" t="s">
        <v>2</v>
      </c>
      <c r="C9" s="26" t="str">
        <f>IFERROR(_xll.TradablePerReturnReinvestDD($B9,_xll.QuestorReportReleaseSYP($B9,C$5,C$6)+$F$2,_xll.NextBusinessDay(_xll.QuestorReportReleaseSYP($B9,C$5,C$6)+$F$3-1)),"")</f>
        <v/>
      </c>
      <c r="D9" s="19" t="str">
        <f>IFERROR(_xll.TradablePerReturnReinvestDD($B9,_xll.QuestorReportReleaseSYP($B9,D$5,D$6)+$F$2,_xll.NextBusinessDay(_xll.QuestorReportReleaseSYP($B9,D$5,D$6)+$F$3-1)),"")</f>
        <v/>
      </c>
      <c r="E9" s="19" t="str">
        <f>IFERROR(_xll.TradablePerReturnReinvestDD($B9,_xll.QuestorReportReleaseSYP($B9,E$5,E$6)+$F$2,_xll.NextBusinessDay(_xll.QuestorReportReleaseSYP($B9,E$5,E$6)+$F$3-1)),"")</f>
        <v/>
      </c>
      <c r="F9" s="1" t="str">
        <f>IFERROR(_xll.TradablePerReturnReinvestDD($B9,_xll.QuestorReportReleaseSYP($B9,F$5,F$6)+$F$2,_xll.NextBusinessDay(_xll.QuestorReportReleaseSYP($B9,F$5,F$6)+$F$3-1)),"")</f>
        <v/>
      </c>
      <c r="G9" s="20" t="str">
        <f>IFERROR(_xll.TradablePerReturnReinvestDD($B9,_xll.QuestorReportReleaseSYP($B9,G$5,G$6)+$F$2,_xll.NextBusinessDay(_xll.QuestorReportReleaseSYP($B9,G$5,G$6)+$F$3-1)),"")</f>
        <v/>
      </c>
      <c r="H9" s="20" t="str">
        <f>IFERROR(_xll.TradablePerReturnReinvestDD($B9,_xll.QuestorReportReleaseSYP($B9,H$5,H$6)+$F$2,_xll.NextBusinessDay(_xll.QuestorReportReleaseSYP($B9,H$5,H$6)+$F$3-1)),"")</f>
        <v/>
      </c>
      <c r="I9" s="20" t="str">
        <f>IFERROR(_xll.TradablePerReturnReinvestDD($B9,_xll.QuestorReportReleaseSYP($B9,I$5,I$6)+$F$2,_xll.NextBusinessDay(_xll.QuestorReportReleaseSYP($B9,I$5,I$6)+$F$3-1)),"")</f>
        <v/>
      </c>
      <c r="J9" s="2" t="str">
        <f>IFERROR(_xll.TradablePerReturnReinvestDD($B9,_xll.QuestorReportReleaseSYP($B9,J$5,J$6)+$F$2,_xll.NextBusinessDay(_xll.QuestorReportReleaseSYP($B9,J$5,J$6)+$F$3-1)),"")</f>
        <v/>
      </c>
      <c r="K9" s="19" t="str">
        <f>IFERROR(_xll.TradablePerReturnReinvestDD($B9,_xll.QuestorReportReleaseSYP($B9,K$5,K$6)+$F$2,_xll.NextBusinessDay(_xll.QuestorReportReleaseSYP($B9,K$5,K$6)+$F$3-1)),"")</f>
        <v/>
      </c>
      <c r="L9" s="19" t="str">
        <f>IFERROR(_xll.TradablePerReturnReinvestDD($B9,_xll.QuestorReportReleaseSYP($B9,L$5,L$6)+$F$2,_xll.NextBusinessDay(_xll.QuestorReportReleaseSYP($B9,L$5,L$6)+$F$3-1)),"")</f>
        <v/>
      </c>
      <c r="M9" s="19" t="str">
        <f>IFERROR(_xll.TradablePerReturnReinvestDD($B9,_xll.QuestorReportReleaseSYP($B9,M$5,M$6)+$F$2,_xll.NextBusinessDay(_xll.QuestorReportReleaseSYP($B9,M$5,M$6)+$F$3-1)),"")</f>
        <v/>
      </c>
      <c r="N9" s="1" t="str">
        <f>IFERROR(_xll.TradablePerReturnReinvestDD($B9,_xll.QuestorReportReleaseSYP($B9,N$5,N$6)+$F$2,_xll.NextBusinessDay(_xll.QuestorReportReleaseSYP($B9,N$5,N$6)+$F$3-1)),"")</f>
        <v/>
      </c>
      <c r="O9" s="20" t="str">
        <f>IFERROR(_xll.TradablePerReturnReinvestDD($B9,_xll.QuestorReportReleaseSYP($B9,O$5,O$6)+$F$2,_xll.NextBusinessDay(_xll.QuestorReportReleaseSYP($B9,O$5,O$6)+$F$3-1)),"")</f>
        <v/>
      </c>
      <c r="P9" s="20" t="str">
        <f>IFERROR(_xll.TradablePerReturnReinvestDD($B9,_xll.QuestorReportReleaseSYP($B9,P$5,P$6)+$F$2,_xll.NextBusinessDay(_xll.QuestorReportReleaseSYP($B9,P$5,P$6)+$F$3-1)),"")</f>
        <v/>
      </c>
      <c r="Q9" s="20" t="str">
        <f>IFERROR(_xll.TradablePerReturnReinvestDD($B9,_xll.QuestorReportReleaseSYP($B9,Q$5,Q$6)+$F$2,_xll.NextBusinessDay(_xll.QuestorReportReleaseSYP($B9,Q$5,Q$6)+$F$3-1)),"")</f>
        <v/>
      </c>
      <c r="R9" s="2" t="str">
        <f>IFERROR(_xll.TradablePerReturnReinvestDD($B9,_xll.QuestorReportReleaseSYP($B9,R$5,R$6)+$F$2,_xll.NextBusinessDay(_xll.QuestorReportReleaseSYP($B9,R$5,R$6)+$F$3-1)),"")</f>
        <v/>
      </c>
      <c r="S9" s="19">
        <f>IFERROR(_xll.TradablePerReturnReinvestDD($B9,_xll.QuestorReportReleaseSYP($B9,S$5,S$6)+$F$2,_xll.NextBusinessDay(_xll.QuestorReportReleaseSYP($B9,S$5,S$6)+$F$3-1)),"")</f>
        <v>1.435E-2</v>
      </c>
      <c r="T9" s="19">
        <f>IFERROR(_xll.TradablePerReturnReinvestDD($B9,_xll.QuestorReportReleaseSYP($B9,T$5,T$6)+$F$2,_xll.NextBusinessDay(_xll.QuestorReportReleaseSYP($B9,T$5,T$6)+$F$3-1)),"")</f>
        <v>5.5599999999999998E-3</v>
      </c>
      <c r="U9" s="19">
        <f>IFERROR(_xll.TradablePerReturnReinvestDD($B9,_xll.QuestorReportReleaseSYP($B9,U$5,U$6)+$F$2,_xll.NextBusinessDay(_xll.QuestorReportReleaseSYP($B9,U$5,U$6)+$F$3-1)),"")</f>
        <v>1.7780000000000001E-2</v>
      </c>
      <c r="V9" s="1">
        <f>IFERROR(_xll.TradablePerReturnReinvestDD($B9,_xll.QuestorReportReleaseSYP($B9,V$5,V$6)+$F$2,_xll.NextBusinessDay(_xll.QuestorReportReleaseSYP($B9,V$5,V$6)+$F$3-1)),"")</f>
        <v>2.547E-2</v>
      </c>
      <c r="W9" s="20">
        <f>IFERROR(_xll.TradablePerReturnReinvestDD($B9,_xll.QuestorReportReleaseSYP($B9,W$5,W$6)+$F$2,_xll.NextBusinessDay(_xll.QuestorReportReleaseSYP($B9,W$5,W$6)+$F$3-1)),"")</f>
        <v>2.2300000000000002E-3</v>
      </c>
      <c r="X9" s="20">
        <f>IFERROR(_xll.TradablePerReturnReinvestDD($B9,_xll.QuestorReportReleaseSYP($B9,X$5,X$6)+$F$2,_xll.NextBusinessDay(_xll.QuestorReportReleaseSYP($B9,X$5,X$6)+$F$3-1)),"")</f>
        <v>-1.9599999999999999E-3</v>
      </c>
      <c r="Y9" s="20">
        <f>IFERROR(_xll.TradablePerReturnReinvestDD($B9,_xll.QuestorReportReleaseSYP($B9,Y$5,Y$6)+$F$2,_xll.NextBusinessDay(_xll.QuestorReportReleaseSYP($B9,Y$5,Y$6)+$F$3-1)),"")</f>
        <v>3.8800000000000002E-3</v>
      </c>
      <c r="Z9" s="2">
        <f>IFERROR(_xll.TradablePerReturnReinvestDD($B9,_xll.QuestorReportReleaseSYP($B9,Z$5,Z$6)+$F$2,_xll.NextBusinessDay(_xll.QuestorReportReleaseSYP($B9,Z$5,Z$6)+$F$3-1)),"")</f>
        <v>-8.7000000000000001E-4</v>
      </c>
      <c r="AA9" s="19">
        <f>IFERROR(_xll.TradablePerReturnReinvestDD($B9,_xll.QuestorReportReleaseSYP($B9,AA$5,AA$6)+$F$2,_xll.NextBusinessDay(_xll.QuestorReportReleaseSYP($B9,AA$5,AA$6)+$F$3-1)),"")</f>
        <v>0</v>
      </c>
      <c r="AB9" s="19">
        <f>IFERROR(_xll.TradablePerReturnReinvestDD($B9,_xll.QuestorReportReleaseSYP($B9,AB$5,AB$6)+$F$2,_xll.NextBusinessDay(_xll.QuestorReportReleaseSYP($B9,AB$5,AB$6)+$F$3-1)),"")</f>
        <v>4.9699999999999996E-3</v>
      </c>
      <c r="AC9" s="19">
        <f>IFERROR(_xll.TradablePerReturnReinvestDD($B9,_xll.QuestorReportReleaseSYP($B9,AC$5,AC$6)+$F$2,_xll.NextBusinessDay(_xll.QuestorReportReleaseSYP($B9,AC$5,AC$6)+$F$3-1)),"")</f>
        <v>2.647E-2</v>
      </c>
      <c r="AD9" s="1">
        <f>IFERROR(_xll.TradablePerReturnReinvestDD($B9,_xll.QuestorReportReleaseSYP($B9,AD$5,AD$6)+$F$2,_xll.NextBusinessDay(_xll.QuestorReportReleaseSYP($B9,AD$5,AD$6)+$F$3-1)),"")</f>
        <v>-1.3310000000000001E-2</v>
      </c>
      <c r="AE9" s="20">
        <f>IFERROR(_xll.TradablePerReturnReinvestDD($B9,_xll.QuestorReportReleaseSYP($B9,AE$5,AE$6)+$F$2,_xll.NextBusinessDay(_xll.QuestorReportReleaseSYP($B9,AE$5,AE$6)+$F$3-1)),"")</f>
        <v>-7.3499999999999998E-3</v>
      </c>
      <c r="AF9" s="20">
        <f>IFERROR(_xll.TradablePerReturnReinvestDD($B9,_xll.QuestorReportReleaseSYP($B9,AF$5,AF$6)+$F$2,_xll.NextBusinessDay(_xll.QuestorReportReleaseSYP($B9,AF$5,AF$6)+$F$3-1)),"")</f>
        <v>5.5599999999999998E-3</v>
      </c>
      <c r="AG9" s="20">
        <f>IFERROR(_xll.TradablePerReturnReinvestDD($B9,_xll.QuestorReportReleaseSYP($B9,AG$5,AG$6)+$F$2,_xll.NextBusinessDay(_xll.QuestorReportReleaseSYP($B9,AG$5,AG$6)+$F$3-1)),"")</f>
        <v>-4.0600000000000002E-3</v>
      </c>
      <c r="AH9" s="2">
        <f>IFERROR(_xll.TradablePerReturnReinvestDD($B9,_xll.QuestorReportReleaseSYP($B9,AH$5,AH$6)+$F$2,_xll.NextBusinessDay(_xll.QuestorReportReleaseSYP($B9,AH$5,AH$6)+$F$3-1)),"")</f>
        <v>0</v>
      </c>
      <c r="AI9" s="19">
        <f>IFERROR(_xll.TradablePerReturnReinvestDD($B9,_xll.QuestorReportReleaseSYP($B9,AI$5,AI$6)+$F$2,_xll.NextBusinessDay(_xll.QuestorReportReleaseSYP($B9,AI$5,AI$6)+$F$3-1)),"")</f>
        <v>-1.8280000000000001E-2</v>
      </c>
      <c r="AJ9" s="19">
        <f>IFERROR(_xll.TradablePerReturnReinvestDD($B9,_xll.QuestorReportReleaseSYP($B9,AJ$5,AJ$6)+$F$2,_xll.NextBusinessDay(_xll.QuestorReportReleaseSYP($B9,AJ$5,AJ$6)+$F$3-1)),"")</f>
        <v>1.29E-2</v>
      </c>
      <c r="AK9" s="19">
        <f>IFERROR(_xll.TradablePerReturnReinvestDD($B9,_xll.QuestorReportReleaseSYP($B9,AK$5,AK$6)+$F$2,_xll.NextBusinessDay(_xll.QuestorReportReleaseSYP($B9,AK$5,AK$6)+$F$3-1)),"")</f>
        <v>2.937E-2</v>
      </c>
      <c r="AL9" s="1" t="str">
        <f>IFERROR(_xll.TradablePerReturnReinvestDD($B9,_xll.QuestorReportReleaseSYP($B9,AL$5,AL$6)+$F$2,_xll.NextBusinessDay(_xll.QuestorReportReleaseSYP($B9,AL$5,AL$6)+$F$3-1)),"")</f>
        <v/>
      </c>
    </row>
    <row r="10" spans="2:38" x14ac:dyDescent="0.25">
      <c r="B10" s="58" t="s">
        <v>3</v>
      </c>
      <c r="C10" s="26" t="str">
        <f>IFERROR(_xll.TradablePerReturnReinvestDD($B10,_xll.QuestorReportReleaseSYP($B10,C$5,C$6)+$F$2,_xll.NextBusinessDay(_xll.QuestorReportReleaseSYP($B10,C$5,C$6)+$F$3-1)),"")</f>
        <v/>
      </c>
      <c r="D10" s="19" t="str">
        <f>IFERROR(_xll.TradablePerReturnReinvestDD($B10,_xll.QuestorReportReleaseSYP($B10,D$5,D$6)+$F$2,_xll.NextBusinessDay(_xll.QuestorReportReleaseSYP($B10,D$5,D$6)+$F$3-1)),"")</f>
        <v/>
      </c>
      <c r="E10" s="19" t="str">
        <f>IFERROR(_xll.TradablePerReturnReinvestDD($B10,_xll.QuestorReportReleaseSYP($B10,E$5,E$6)+$F$2,_xll.NextBusinessDay(_xll.QuestorReportReleaseSYP($B10,E$5,E$6)+$F$3-1)),"")</f>
        <v/>
      </c>
      <c r="F10" s="1" t="str">
        <f>IFERROR(_xll.TradablePerReturnReinvestDD($B10,_xll.QuestorReportReleaseSYP($B10,F$5,F$6)+$F$2,_xll.NextBusinessDay(_xll.QuestorReportReleaseSYP($B10,F$5,F$6)+$F$3-1)),"")</f>
        <v/>
      </c>
      <c r="G10" s="20" t="str">
        <f>IFERROR(_xll.TradablePerReturnReinvestDD($B10,_xll.QuestorReportReleaseSYP($B10,G$5,G$6)+$F$2,_xll.NextBusinessDay(_xll.QuestorReportReleaseSYP($B10,G$5,G$6)+$F$3-1)),"")</f>
        <v/>
      </c>
      <c r="H10" s="20" t="str">
        <f>IFERROR(_xll.TradablePerReturnReinvestDD($B10,_xll.QuestorReportReleaseSYP($B10,H$5,H$6)+$F$2,_xll.NextBusinessDay(_xll.QuestorReportReleaseSYP($B10,H$5,H$6)+$F$3-1)),"")</f>
        <v/>
      </c>
      <c r="I10" s="20" t="str">
        <f>IFERROR(_xll.TradablePerReturnReinvestDD($B10,_xll.QuestorReportReleaseSYP($B10,I$5,I$6)+$F$2,_xll.NextBusinessDay(_xll.QuestorReportReleaseSYP($B10,I$5,I$6)+$F$3-1)),"")</f>
        <v/>
      </c>
      <c r="J10" s="2" t="str">
        <f>IFERROR(_xll.TradablePerReturnReinvestDD($B10,_xll.QuestorReportReleaseSYP($B10,J$5,J$6)+$F$2,_xll.NextBusinessDay(_xll.QuestorReportReleaseSYP($B10,J$5,J$6)+$F$3-1)),"")</f>
        <v/>
      </c>
      <c r="K10" s="19">
        <f>IFERROR(_xll.TradablePerReturnReinvestDD($B10,_xll.QuestorReportReleaseSYP($B10,K$5,K$6)+$F$2,_xll.NextBusinessDay(_xll.QuestorReportReleaseSYP($B10,K$5,K$6)+$F$3-1)),"")</f>
        <v>1.949E-2</v>
      </c>
      <c r="L10" s="19">
        <f>IFERROR(_xll.TradablePerReturnReinvestDD($B10,_xll.QuestorReportReleaseSYP($B10,L$5,L$6)+$F$2,_xll.NextBusinessDay(_xll.QuestorReportReleaseSYP($B10,L$5,L$6)+$F$3-1)),"")</f>
        <v>-4.1829999999999999E-2</v>
      </c>
      <c r="M10" s="19">
        <f>IFERROR(_xll.TradablePerReturnReinvestDD($B10,_xll.QuestorReportReleaseSYP($B10,M$5,M$6)+$F$2,_xll.NextBusinessDay(_xll.QuestorReportReleaseSYP($B10,M$5,M$6)+$F$3-1)),"")</f>
        <v>1.477E-2</v>
      </c>
      <c r="N10" s="1">
        <f>IFERROR(_xll.TradablePerReturnReinvestDD($B10,_xll.QuestorReportReleaseSYP($B10,N$5,N$6)+$F$2,_xll.NextBusinessDay(_xll.QuestorReportReleaseSYP($B10,N$5,N$6)+$F$3-1)),"")</f>
        <v>-5.645E-2</v>
      </c>
      <c r="O10" s="20">
        <f>IFERROR(_xll.TradablePerReturnReinvestDD($B10,_xll.QuestorReportReleaseSYP($B10,O$5,O$6)+$F$2,_xll.NextBusinessDay(_xll.QuestorReportReleaseSYP($B10,O$5,O$6)+$F$3-1)),"")</f>
        <v>-3.3059999999999999E-2</v>
      </c>
      <c r="P10" s="20">
        <f>IFERROR(_xll.TradablePerReturnReinvestDD($B10,_xll.QuestorReportReleaseSYP($B10,P$5,P$6)+$F$2,_xll.NextBusinessDay(_xll.QuestorReportReleaseSYP($B10,P$5,P$6)+$F$3-1)),"")</f>
        <v>1.1129999999999999E-2</v>
      </c>
      <c r="Q10" s="20">
        <f>IFERROR(_xll.TradablePerReturnReinvestDD($B10,_xll.QuestorReportReleaseSYP($B10,Q$5,Q$6)+$F$2,_xll.NextBusinessDay(_xll.QuestorReportReleaseSYP($B10,Q$5,Q$6)+$F$3-1)),"")</f>
        <v>4.3899999999999998E-3</v>
      </c>
      <c r="R10" s="2">
        <f>IFERROR(_xll.TradablePerReturnReinvestDD($B10,_xll.QuestorReportReleaseSYP($B10,R$5,R$6)+$F$2,_xll.NextBusinessDay(_xll.QuestorReportReleaseSYP($B10,R$5,R$6)+$F$3-1)),"")</f>
        <v>1.9349999999999999E-2</v>
      </c>
      <c r="S10" s="19">
        <f>IFERROR(_xll.TradablePerReturnReinvestDD($B10,_xll.QuestorReportReleaseSYP($B10,S$5,S$6)+$F$2,_xll.NextBusinessDay(_xll.QuestorReportReleaseSYP($B10,S$5,S$6)+$F$3-1)),"")</f>
        <v>-6.1539999999999997E-2</v>
      </c>
      <c r="T10" s="19">
        <f>IFERROR(_xll.TradablePerReturnReinvestDD($B10,_xll.QuestorReportReleaseSYP($B10,T$5,T$6)+$F$2,_xll.NextBusinessDay(_xll.QuestorReportReleaseSYP($B10,T$5,T$6)+$F$3-1)),"")</f>
        <v>3.6249999999999998E-2</v>
      </c>
      <c r="U10" s="19">
        <f>IFERROR(_xll.TradablePerReturnReinvestDD($B10,_xll.QuestorReportReleaseSYP($B10,U$5,U$6)+$F$2,_xll.NextBusinessDay(_xll.QuestorReportReleaseSYP($B10,U$5,U$6)+$F$3-1)),"")</f>
        <v>-1.9499999999999999E-3</v>
      </c>
      <c r="V10" s="1">
        <f>IFERROR(_xll.TradablePerReturnReinvestDD($B10,_xll.QuestorReportReleaseSYP($B10,V$5,V$6)+$F$2,_xll.NextBusinessDay(_xll.QuestorReportReleaseSYP($B10,V$5,V$6)+$F$3-1)),"")</f>
        <v>-1.6799999999999999E-2</v>
      </c>
      <c r="W10" s="20">
        <f>IFERROR(_xll.TradablePerReturnReinvestDD($B10,_xll.QuestorReportReleaseSYP($B10,W$5,W$6)+$F$2,_xll.NextBusinessDay(_xll.QuestorReportReleaseSYP($B10,W$5,W$6)+$F$3-1)),"")</f>
        <v>9.2520000000000005E-2</v>
      </c>
      <c r="X10" s="20">
        <f>IFERROR(_xll.TradablePerReturnReinvestDD($B10,_xll.QuestorReportReleaseSYP($B10,X$5,X$6)+$F$2,_xll.NextBusinessDay(_xll.QuestorReportReleaseSYP($B10,X$5,X$6)+$F$3-1)),"")</f>
        <v>4.6170000000000003E-2</v>
      </c>
      <c r="Y10" s="20">
        <f>IFERROR(_xll.TradablePerReturnReinvestDD($B10,_xll.QuestorReportReleaseSYP($B10,Y$5,Y$6)+$F$2,_xll.NextBusinessDay(_xll.QuestorReportReleaseSYP($B10,Y$5,Y$6)+$F$3-1)),"")</f>
        <v>3.2460000000000003E-2</v>
      </c>
      <c r="Z10" s="2">
        <f>IFERROR(_xll.TradablePerReturnReinvestDD($B10,_xll.QuestorReportReleaseSYP($B10,Z$5,Z$6)+$F$2,_xll.NextBusinessDay(_xll.QuestorReportReleaseSYP($B10,Z$5,Z$6)+$F$3-1)),"")</f>
        <v>-9.3699999999999999E-3</v>
      </c>
      <c r="AA10" s="19">
        <f>IFERROR(_xll.TradablePerReturnReinvestDD($B10,_xll.QuestorReportReleaseSYP($B10,AA$5,AA$6)+$F$2,_xll.NextBusinessDay(_xll.QuestorReportReleaseSYP($B10,AA$5,AA$6)+$F$3-1)),"")</f>
        <v>-1.3350000000000001E-2</v>
      </c>
      <c r="AB10" s="19">
        <f>IFERROR(_xll.TradablePerReturnReinvestDD($B10,_xll.QuestorReportReleaseSYP($B10,AB$5,AB$6)+$F$2,_xll.NextBusinessDay(_xll.QuestorReportReleaseSYP($B10,AB$5,AB$6)+$F$3-1)),"")</f>
        <v>-6.1890000000000001E-2</v>
      </c>
      <c r="AC10" s="19">
        <f>IFERROR(_xll.TradablePerReturnReinvestDD($B10,_xll.QuestorReportReleaseSYP($B10,AC$5,AC$6)+$F$2,_xll.NextBusinessDay(_xll.QuestorReportReleaseSYP($B10,AC$5,AC$6)+$F$3-1)),"")</f>
        <v>-8.0879999999999994E-2</v>
      </c>
      <c r="AD10" s="1">
        <f>IFERROR(_xll.TradablePerReturnReinvestDD($B10,_xll.QuestorReportReleaseSYP($B10,AD$5,AD$6)+$F$2,_xll.NextBusinessDay(_xll.QuestorReportReleaseSYP($B10,AD$5,AD$6)+$F$3-1)),"")</f>
        <v>-1.6160000000000001E-2</v>
      </c>
      <c r="AE10" s="20">
        <f>IFERROR(_xll.TradablePerReturnReinvestDD($B10,_xll.QuestorReportReleaseSYP($B10,AE$5,AE$6)+$F$2,_xll.NextBusinessDay(_xll.QuestorReportReleaseSYP($B10,AE$5,AE$6)+$F$3-1)),"")</f>
        <v>7.43E-3</v>
      </c>
      <c r="AF10" s="20">
        <f>IFERROR(_xll.TradablePerReturnReinvestDD($B10,_xll.QuestorReportReleaseSYP($B10,AF$5,AF$6)+$F$2,_xll.NextBusinessDay(_xll.QuestorReportReleaseSYP($B10,AF$5,AF$6)+$F$3-1)),"")</f>
        <v>-1.5219999999999999E-2</v>
      </c>
      <c r="AG10" s="20">
        <f>IFERROR(_xll.TradablePerReturnReinvestDD($B10,_xll.QuestorReportReleaseSYP($B10,AG$5,AG$6)+$F$2,_xll.NextBusinessDay(_xll.QuestorReportReleaseSYP($B10,AG$5,AG$6)+$F$3-1)),"")</f>
        <v>-2.3869999999999999E-2</v>
      </c>
      <c r="AH10" s="2">
        <f>IFERROR(_xll.TradablePerReturnReinvestDD($B10,_xll.QuestorReportReleaseSYP($B10,AH$5,AH$6)+$F$2,_xll.NextBusinessDay(_xll.QuestorReportReleaseSYP($B10,AH$5,AH$6)+$F$3-1)),"")</f>
        <v>-3.8460000000000001E-2</v>
      </c>
      <c r="AI10" s="19">
        <f>IFERROR(_xll.TradablePerReturnReinvestDD($B10,_xll.QuestorReportReleaseSYP($B10,AI$5,AI$6)+$F$2,_xll.NextBusinessDay(_xll.QuestorReportReleaseSYP($B10,AI$5,AI$6)+$F$3-1)),"")</f>
        <v>1.9019999999999999E-2</v>
      </c>
      <c r="AJ10" s="19">
        <f>IFERROR(_xll.TradablePerReturnReinvestDD($B10,_xll.QuestorReportReleaseSYP($B10,AJ$5,AJ$6)+$F$2,_xll.NextBusinessDay(_xll.QuestorReportReleaseSYP($B10,AJ$5,AJ$6)+$F$3-1)),"")</f>
        <v>1.136E-2</v>
      </c>
      <c r="AK10" s="19" t="str">
        <f>IFERROR(_xll.TradablePerReturnReinvestDD($B10,_xll.QuestorReportReleaseSYP($B10,AK$5,AK$6)+$F$2,_xll.NextBusinessDay(_xll.QuestorReportReleaseSYP($B10,AK$5,AK$6)+$F$3-1)),"")</f>
        <v/>
      </c>
      <c r="AL10" s="1" t="str">
        <f>IFERROR(_xll.TradablePerReturnReinvestDD($B10,_xll.QuestorReportReleaseSYP($B10,AL$5,AL$6)+$F$2,_xll.NextBusinessDay(_xll.QuestorReportReleaseSYP($B10,AL$5,AL$6)+$F$3-1)),"")</f>
        <v/>
      </c>
    </row>
    <row r="11" spans="2:38" x14ac:dyDescent="0.25">
      <c r="B11" s="58" t="s">
        <v>4</v>
      </c>
      <c r="C11" s="26" t="str">
        <f>IFERROR(_xll.TradablePerReturnReinvestDD($B11,_xll.QuestorReportReleaseSYP($B11,C$5,C$6)+$F$2,_xll.NextBusinessDay(_xll.QuestorReportReleaseSYP($B11,C$5,C$6)+$F$3-1)),"")</f>
        <v/>
      </c>
      <c r="D11" s="19" t="str">
        <f>IFERROR(_xll.TradablePerReturnReinvestDD($B11,_xll.QuestorReportReleaseSYP($B11,D$5,D$6)+$F$2,_xll.NextBusinessDay(_xll.QuestorReportReleaseSYP($B11,D$5,D$6)+$F$3-1)),"")</f>
        <v/>
      </c>
      <c r="E11" s="19" t="str">
        <f>IFERROR(_xll.TradablePerReturnReinvestDD($B11,_xll.QuestorReportReleaseSYP($B11,E$5,E$6)+$F$2,_xll.NextBusinessDay(_xll.QuestorReportReleaseSYP($B11,E$5,E$6)+$F$3-1)),"")</f>
        <v/>
      </c>
      <c r="F11" s="1" t="str">
        <f>IFERROR(_xll.TradablePerReturnReinvestDD($B11,_xll.QuestorReportReleaseSYP($B11,F$5,F$6)+$F$2,_xll.NextBusinessDay(_xll.QuestorReportReleaseSYP($B11,F$5,F$6)+$F$3-1)),"")</f>
        <v/>
      </c>
      <c r="G11" s="20">
        <f>IFERROR(_xll.TradablePerReturnReinvestDD($B11,_xll.QuestorReportReleaseSYP($B11,G$5,G$6)+$F$2,_xll.NextBusinessDay(_xll.QuestorReportReleaseSYP($B11,G$5,G$6)+$F$3-1)),"")</f>
        <v>0</v>
      </c>
      <c r="H11" s="20">
        <f>IFERROR(_xll.TradablePerReturnReinvestDD($B11,_xll.QuestorReportReleaseSYP($B11,H$5,H$6)+$F$2,_xll.NextBusinessDay(_xll.QuestorReportReleaseSYP($B11,H$5,H$6)+$F$3-1)),"")</f>
        <v>0</v>
      </c>
      <c r="I11" s="20">
        <f>IFERROR(_xll.TradablePerReturnReinvestDD($B11,_xll.QuestorReportReleaseSYP($B11,I$5,I$6)+$F$2,_xll.NextBusinessDay(_xll.QuestorReportReleaseSYP($B11,I$5,I$6)+$F$3-1)),"")</f>
        <v>0</v>
      </c>
      <c r="J11" s="2">
        <f>IFERROR(_xll.TradablePerReturnReinvestDD($B11,_xll.QuestorReportReleaseSYP($B11,J$5,J$6)+$F$2,_xll.NextBusinessDay(_xll.QuestorReportReleaseSYP($B11,J$5,J$6)+$F$3-1)),"")</f>
        <v>0</v>
      </c>
      <c r="K11" s="19">
        <f>IFERROR(_xll.TradablePerReturnReinvestDD($B11,_xll.QuestorReportReleaseSYP($B11,K$5,K$6)+$F$2,_xll.NextBusinessDay(_xll.QuestorReportReleaseSYP($B11,K$5,K$6)+$F$3-1)),"")</f>
        <v>0</v>
      </c>
      <c r="L11" s="19">
        <f>IFERROR(_xll.TradablePerReturnReinvestDD($B11,_xll.QuestorReportReleaseSYP($B11,L$5,L$6)+$F$2,_xll.NextBusinessDay(_xll.QuestorReportReleaseSYP($B11,L$5,L$6)+$F$3-1)),"")</f>
        <v>0</v>
      </c>
      <c r="M11" s="19">
        <f>IFERROR(_xll.TradablePerReturnReinvestDD($B11,_xll.QuestorReportReleaseSYP($B11,M$5,M$6)+$F$2,_xll.NextBusinessDay(_xll.QuestorReportReleaseSYP($B11,M$5,M$6)+$F$3-1)),"")</f>
        <v>0</v>
      </c>
      <c r="N11" s="1">
        <f>IFERROR(_xll.TradablePerReturnReinvestDD($B11,_xll.QuestorReportReleaseSYP($B11,N$5,N$6)+$F$2,_xll.NextBusinessDay(_xll.QuestorReportReleaseSYP($B11,N$5,N$6)+$F$3-1)),"")</f>
        <v>0</v>
      </c>
      <c r="O11" s="20">
        <f>IFERROR(_xll.TradablePerReturnReinvestDD($B11,_xll.QuestorReportReleaseSYP($B11,O$5,O$6)+$F$2,_xll.NextBusinessDay(_xll.QuestorReportReleaseSYP($B11,O$5,O$6)+$F$3-1)),"")</f>
        <v>0</v>
      </c>
      <c r="P11" s="20">
        <f>IFERROR(_xll.TradablePerReturnReinvestDD($B11,_xll.QuestorReportReleaseSYP($B11,P$5,P$6)+$F$2,_xll.NextBusinessDay(_xll.QuestorReportReleaseSYP($B11,P$5,P$6)+$F$3-1)),"")</f>
        <v>4.6899999999999997E-2</v>
      </c>
      <c r="Q11" s="20">
        <f>IFERROR(_xll.TradablePerReturnReinvestDD($B11,_xll.QuestorReportReleaseSYP($B11,Q$5,Q$6)+$F$2,_xll.NextBusinessDay(_xll.QuestorReportReleaseSYP($B11,Q$5,Q$6)+$F$3-1)),"")</f>
        <v>1.502E-2</v>
      </c>
      <c r="R11" s="2">
        <f>IFERROR(_xll.TradablePerReturnReinvestDD($B11,_xll.QuestorReportReleaseSYP($B11,R$5,R$6)+$F$2,_xll.NextBusinessDay(_xll.QuestorReportReleaseSYP($B11,R$5,R$6)+$F$3-1)),"")</f>
        <v>6.1400000000000003E-2</v>
      </c>
      <c r="S11" s="19">
        <f>IFERROR(_xll.TradablePerReturnReinvestDD($B11,_xll.QuestorReportReleaseSYP($B11,S$5,S$6)+$F$2,_xll.NextBusinessDay(_xll.QuestorReportReleaseSYP($B11,S$5,S$6)+$F$3-1)),"")</f>
        <v>5.0810000000000001E-2</v>
      </c>
      <c r="T11" s="19">
        <f>IFERROR(_xll.TradablePerReturnReinvestDD($B11,_xll.QuestorReportReleaseSYP($B11,T$5,T$6)+$F$2,_xll.NextBusinessDay(_xll.QuestorReportReleaseSYP($B11,T$5,T$6)+$F$3-1)),"")</f>
        <v>2.0979999999999999E-2</v>
      </c>
      <c r="U11" s="19">
        <f>IFERROR(_xll.TradablePerReturnReinvestDD($B11,_xll.QuestorReportReleaseSYP($B11,U$5,U$6)+$F$2,_xll.NextBusinessDay(_xll.QuestorReportReleaseSYP($B11,U$5,U$6)+$F$3-1)),"")</f>
        <v>-3.193E-2</v>
      </c>
      <c r="V11" s="1">
        <f>IFERROR(_xll.TradablePerReturnReinvestDD($B11,_xll.QuestorReportReleaseSYP($B11,V$5,V$6)+$F$2,_xll.NextBusinessDay(_xll.QuestorReportReleaseSYP($B11,V$5,V$6)+$F$3-1)),"")</f>
        <v>1.2970000000000001E-2</v>
      </c>
      <c r="W11" s="20">
        <f>IFERROR(_xll.TradablePerReturnReinvestDD($B11,_xll.QuestorReportReleaseSYP($B11,W$5,W$6)+$F$2,_xll.NextBusinessDay(_xll.QuestorReportReleaseSYP($B11,W$5,W$6)+$F$3-1)),"")</f>
        <v>1.027E-2</v>
      </c>
      <c r="X11" s="20">
        <f>IFERROR(_xll.TradablePerReturnReinvestDD($B11,_xll.QuestorReportReleaseSYP($B11,X$5,X$6)+$F$2,_xll.NextBusinessDay(_xll.QuestorReportReleaseSYP($B11,X$5,X$6)+$F$3-1)),"")</f>
        <v>2.443E-2</v>
      </c>
      <c r="Y11" s="20">
        <f>IFERROR(_xll.TradablePerReturnReinvestDD($B11,_xll.QuestorReportReleaseSYP($B11,Y$5,Y$6)+$F$2,_xll.NextBusinessDay(_xll.QuestorReportReleaseSYP($B11,Y$5,Y$6)+$F$3-1)),"")</f>
        <v>2.1420000000000002E-2</v>
      </c>
      <c r="Z11" s="2">
        <f>IFERROR(_xll.TradablePerReturnReinvestDD($B11,_xll.QuestorReportReleaseSYP($B11,Z$5,Z$6)+$F$2,_xll.NextBusinessDay(_xll.QuestorReportReleaseSYP($B11,Z$5,Z$6)+$F$3-1)),"")</f>
        <v>-3.807E-2</v>
      </c>
      <c r="AA11" s="19">
        <f>IFERROR(_xll.TradablePerReturnReinvestDD($B11,_xll.QuestorReportReleaseSYP($B11,AA$5,AA$6)+$F$2,_xll.NextBusinessDay(_xll.QuestorReportReleaseSYP($B11,AA$5,AA$6)+$F$3-1)),"")</f>
        <v>-4.6609999999999999E-2</v>
      </c>
      <c r="AB11" s="19">
        <f>IFERROR(_xll.TradablePerReturnReinvestDD($B11,_xll.QuestorReportReleaseSYP($B11,AB$5,AB$6)+$F$2,_xll.NextBusinessDay(_xll.QuestorReportReleaseSYP($B11,AB$5,AB$6)+$F$3-1)),"")</f>
        <v>-5.8090000000000003E-2</v>
      </c>
      <c r="AC11" s="19">
        <f>IFERROR(_xll.TradablePerReturnReinvestDD($B11,_xll.QuestorReportReleaseSYP($B11,AC$5,AC$6)+$F$2,_xll.NextBusinessDay(_xll.QuestorReportReleaseSYP($B11,AC$5,AC$6)+$F$3-1)),"")</f>
        <v>-2.5530000000000001E-2</v>
      </c>
      <c r="AD11" s="1">
        <f>IFERROR(_xll.TradablePerReturnReinvestDD($B11,_xll.QuestorReportReleaseSYP($B11,AD$5,AD$6)+$F$2,_xll.NextBusinessDay(_xll.QuestorReportReleaseSYP($B11,AD$5,AD$6)+$F$3-1)),"")</f>
        <v>0</v>
      </c>
      <c r="AE11" s="20">
        <f>IFERROR(_xll.TradablePerReturnReinvestDD($B11,_xll.QuestorReportReleaseSYP($B11,AE$5,AE$6)+$F$2,_xll.NextBusinessDay(_xll.QuestorReportReleaseSYP($B11,AE$5,AE$6)+$F$3-1)),"")</f>
        <v>-5.4620000000000002E-2</v>
      </c>
      <c r="AF11" s="20">
        <f>IFERROR(_xll.TradablePerReturnReinvestDD($B11,_xll.QuestorReportReleaseSYP($B11,AF$5,AF$6)+$F$2,_xll.NextBusinessDay(_xll.QuestorReportReleaseSYP($B11,AF$5,AF$6)+$F$3-1)),"")</f>
        <v>2.0160000000000001E-2</v>
      </c>
      <c r="AG11" s="20">
        <f>IFERROR(_xll.TradablePerReturnReinvestDD($B11,_xll.QuestorReportReleaseSYP($B11,AG$5,AG$6)+$F$2,_xll.NextBusinessDay(_xll.QuestorReportReleaseSYP($B11,AG$5,AG$6)+$F$3-1)),"")</f>
        <v>-9.9140000000000006E-2</v>
      </c>
      <c r="AH11" s="2">
        <f>IFERROR(_xll.TradablePerReturnReinvestDD($B11,_xll.QuestorReportReleaseSYP($B11,AH$5,AH$6)+$F$2,_xll.NextBusinessDay(_xll.QuestorReportReleaseSYP($B11,AH$5,AH$6)+$F$3-1)),"")</f>
        <v>-9.0900000000000009E-3</v>
      </c>
      <c r="AI11" s="19">
        <f>IFERROR(_xll.TradablePerReturnReinvestDD($B11,_xll.QuestorReportReleaseSYP($B11,AI$5,AI$6)+$F$2,_xll.NextBusinessDay(_xll.QuestorReportReleaseSYP($B11,AI$5,AI$6)+$F$3-1)),"")</f>
        <v>2.4E-2</v>
      </c>
      <c r="AJ11" s="19">
        <f>IFERROR(_xll.TradablePerReturnReinvestDD($B11,_xll.QuestorReportReleaseSYP($B11,AJ$5,AJ$6)+$F$2,_xll.NextBusinessDay(_xll.QuestorReportReleaseSYP($B11,AJ$5,AJ$6)+$F$3-1)),"")</f>
        <v>-2.0240000000000001E-2</v>
      </c>
      <c r="AK11" s="19">
        <f>IFERROR(_xll.TradablePerReturnReinvestDD($B11,_xll.QuestorReportReleaseSYP($B11,AK$5,AK$6)+$F$2,_xll.NextBusinessDay(_xll.QuestorReportReleaseSYP($B11,AK$5,AK$6)+$F$3-1)),"")</f>
        <v>2.7449999999999999E-2</v>
      </c>
      <c r="AL11" s="1" t="str">
        <f>IFERROR(_xll.TradablePerReturnReinvestDD($B11,_xll.QuestorReportReleaseSYP($B11,AL$5,AL$6)+$F$2,_xll.NextBusinessDay(_xll.QuestorReportReleaseSYP($B11,AL$5,AL$6)+$F$3-1)),"")</f>
        <v/>
      </c>
    </row>
    <row r="12" spans="2:38" x14ac:dyDescent="0.25">
      <c r="B12" s="58" t="s">
        <v>5</v>
      </c>
      <c r="C12" s="26" t="str">
        <f>IFERROR(_xll.TradablePerReturnReinvestDD($B12,_xll.QuestorReportReleaseSYP($B12,B$5,B$6)+$F$2,_xll.NextBusinessDay(_xll.QuestorReportReleaseSYP($B12,B$5,B$6)+$F$3-1)),"")</f>
        <v/>
      </c>
      <c r="D12" s="19" t="str">
        <f>IFERROR(_xll.TradablePerReturnReinvestDD($B12,_xll.QuestorReportReleaseSYP($B12,C$5,C$6)+$F$2,_xll.NextBusinessDay(_xll.QuestorReportReleaseSYP($B12,C$5,C$6)+$F$3-1)),"")</f>
        <v/>
      </c>
      <c r="E12" s="19" t="str">
        <f>IFERROR(_xll.TradablePerReturnReinvestDD($B12,_xll.QuestorReportReleaseSYP($B12,D$5,D$6)+$F$2,_xll.NextBusinessDay(_xll.QuestorReportReleaseSYP($B12,D$5,D$6)+$F$3-1)),"")</f>
        <v/>
      </c>
      <c r="F12" s="1">
        <f>IFERROR(_xll.TradablePerReturnReinvestDD($B12,_xll.QuestorReportReleaseSYP($B12,E$5,E$6)+$F$2,_xll.NextBusinessDay(_xll.QuestorReportReleaseSYP($B12,E$5,E$6)+$F$3-1)),"")</f>
        <v>5.9300000000000004E-3</v>
      </c>
      <c r="G12" s="20">
        <f>IFERROR(_xll.TradablePerReturnReinvestDD($B12,_xll.QuestorReportReleaseSYP($B12,F$5,F$6)+$F$2,_xll.NextBusinessDay(_xll.QuestorReportReleaseSYP($B12,F$5,F$6)+$F$3-1)),"")</f>
        <v>1.354E-2</v>
      </c>
      <c r="H12" s="20">
        <f>IFERROR(_xll.TradablePerReturnReinvestDD($B12,_xll.QuestorReportReleaseSYP($B12,G$5,G$6)+$F$2,_xll.NextBusinessDay(_xll.QuestorReportReleaseSYP($B12,G$5,G$6)+$F$3-1)),"")</f>
        <v>-1.0800000000000001E-2</v>
      </c>
      <c r="I12" s="20">
        <f>IFERROR(_xll.TradablePerReturnReinvestDD($B12,_xll.QuestorReportReleaseSYP($B12,H$5,H$6)+$F$2,_xll.NextBusinessDay(_xll.QuestorReportReleaseSYP($B12,H$5,H$6)+$F$3-1)),"")</f>
        <v>2.5200000000000001E-3</v>
      </c>
      <c r="J12" s="2">
        <f>IFERROR(_xll.TradablePerReturnReinvestDD($B12,_xll.QuestorReportReleaseSYP($B12,I$5,I$6)+$F$2,_xll.NextBusinessDay(_xll.QuestorReportReleaseSYP($B12,I$5,I$6)+$F$3-1)),"")</f>
        <v>-8.4399999999999996E-3</v>
      </c>
      <c r="K12" s="19">
        <f>IFERROR(_xll.TradablePerReturnReinvestDD($B12,_xll.QuestorReportReleaseSYP($B12,J$5,J$6)+$F$2,_xll.NextBusinessDay(_xll.QuestorReportReleaseSYP($B12,J$5,J$6)+$F$3-1)),"")</f>
        <v>1.7940000000000001E-2</v>
      </c>
      <c r="L12" s="19">
        <f>IFERROR(_xll.TradablePerReturnReinvestDD($B12,_xll.QuestorReportReleaseSYP($B12,K$5,K$6)+$F$2,_xll.NextBusinessDay(_xll.QuestorReportReleaseSYP($B12,K$5,K$6)+$F$3-1)),"")</f>
        <v>-7.8799999999999999E-3</v>
      </c>
      <c r="M12" s="19">
        <f>IFERROR(_xll.TradablePerReturnReinvestDD($B12,_xll.QuestorReportReleaseSYP($B12,L$5,L$6)+$F$2,_xll.NextBusinessDay(_xll.QuestorReportReleaseSYP($B12,L$5,L$6)+$F$3-1)),"")</f>
        <v>5.7499999999999999E-3</v>
      </c>
      <c r="N12" s="1">
        <f>IFERROR(_xll.TradablePerReturnReinvestDD($B12,_xll.QuestorReportReleaseSYP($B12,M$5,M$6)+$F$2,_xll.NextBusinessDay(_xll.QuestorReportReleaseSYP($B12,M$5,M$6)+$F$3-1)),"")</f>
        <v>-1.23E-3</v>
      </c>
      <c r="O12" s="20">
        <f>IFERROR(_xll.TradablePerReturnReinvestDD($B12,_xll.QuestorReportReleaseSYP($B12,N$5,N$6)+$F$2,_xll.NextBusinessDay(_xll.QuestorReportReleaseSYP($B12,N$5,N$6)+$F$3-1)),"")</f>
        <v>1.1780000000000001E-2</v>
      </c>
      <c r="P12" s="20">
        <f>IFERROR(_xll.TradablePerReturnReinvestDD($B12,_xll.QuestorReportReleaseSYP($B12,O$5,O$6)+$F$2,_xll.NextBusinessDay(_xll.QuestorReportReleaseSYP($B12,O$5,O$6)+$F$3-1)),"")</f>
        <v>0</v>
      </c>
      <c r="Q12" s="20">
        <f>IFERROR(_xll.TradablePerReturnReinvestDD($B12,_xll.QuestorReportReleaseSYP($B12,P$5,P$6)+$F$2,_xll.NextBusinessDay(_xll.QuestorReportReleaseSYP($B12,P$5,P$6)+$F$3-1)),"")</f>
        <v>-4.1309999999999999E-2</v>
      </c>
      <c r="R12" s="2">
        <f>IFERROR(_xll.TradablePerReturnReinvestDD($B12,_xll.QuestorReportReleaseSYP($B12,Q$5,Q$6)+$F$2,_xll.NextBusinessDay(_xll.QuestorReportReleaseSYP($B12,Q$5,Q$6)+$F$3-1)),"")</f>
        <v>0</v>
      </c>
      <c r="S12" s="19">
        <f>IFERROR(_xll.TradablePerReturnReinvestDD($B12,_xll.QuestorReportReleaseSYP($B12,R$5,R$6)+$F$2,_xll.NextBusinessDay(_xll.QuestorReportReleaseSYP($B12,R$5,R$6)+$F$3-1)),"")</f>
        <v>-3.6859999999999997E-2</v>
      </c>
      <c r="T12" s="19">
        <f>IFERROR(_xll.TradablePerReturnReinvestDD($B12,_xll.QuestorReportReleaseSYP($B12,S$5,S$6)+$F$2,_xll.NextBusinessDay(_xll.QuestorReportReleaseSYP($B12,S$5,S$6)+$F$3-1)),"")</f>
        <v>0</v>
      </c>
      <c r="U12" s="19">
        <f>IFERROR(_xll.TradablePerReturnReinvestDD($B12,_xll.QuestorReportReleaseSYP($B12,T$5,T$6)+$F$2,_xll.NextBusinessDay(_xll.QuestorReportReleaseSYP($B12,T$5,T$6)+$F$3-1)),"")</f>
        <v>4.6510000000000003E-2</v>
      </c>
      <c r="V12" s="1">
        <f>IFERROR(_xll.TradablePerReturnReinvestDD($B12,_xll.QuestorReportReleaseSYP($B12,U$5,U$6)+$F$2,_xll.NextBusinessDay(_xll.QuestorReportReleaseSYP($B12,U$5,U$6)+$F$3-1)),"")</f>
        <v>1.38E-2</v>
      </c>
      <c r="W12" s="20">
        <f>IFERROR(_xll.TradablePerReturnReinvestDD($B12,_xll.QuestorReportReleaseSYP($B12,V$5,V$6)+$F$2,_xll.NextBusinessDay(_xll.QuestorReportReleaseSYP($B12,V$5,V$6)+$F$3-1)),"")</f>
        <v>4.1099999999999999E-3</v>
      </c>
      <c r="X12" s="20">
        <f>IFERROR(_xll.TradablePerReturnReinvestDD($B12,_xll.QuestorReportReleaseSYP($B12,W$5,W$6)+$F$2,_xll.NextBusinessDay(_xll.QuestorReportReleaseSYP($B12,W$5,W$6)+$F$3-1)),"")</f>
        <v>1.5980000000000001E-2</v>
      </c>
      <c r="Y12" s="20">
        <f>IFERROR(_xll.TradablePerReturnReinvestDD($B12,_xll.QuestorReportReleaseSYP($B12,X$5,X$6)+$F$2,_xll.NextBusinessDay(_xll.QuestorReportReleaseSYP($B12,X$5,X$6)+$F$3-1)),"")</f>
        <v>-3.7100000000000001E-2</v>
      </c>
      <c r="Z12" s="2">
        <f>IFERROR(_xll.TradablePerReturnReinvestDD($B12,_xll.QuestorReportReleaseSYP($B12,Y$5,Y$6)+$F$2,_xll.NextBusinessDay(_xll.QuestorReportReleaseSYP($B12,Y$5,Y$6)+$F$3-1)),"")</f>
        <v>5.8900000000000003E-3</v>
      </c>
      <c r="AA12" s="19">
        <f>IFERROR(_xll.TradablePerReturnReinvestDD($B12,_xll.QuestorReportReleaseSYP($B12,Z$5,Z$6)+$F$2,_xll.NextBusinessDay(_xll.QuestorReportReleaseSYP($B12,Z$5,Z$6)+$F$3-1)),"")</f>
        <v>-3.9390000000000001E-2</v>
      </c>
      <c r="AB12" s="19">
        <f>IFERROR(_xll.TradablePerReturnReinvestDD($B12,_xll.QuestorReportReleaseSYP($B12,AA$5,AA$6)+$F$2,_xll.NextBusinessDay(_xll.QuestorReportReleaseSYP($B12,AA$5,AA$6)+$F$3-1)),"")</f>
        <v>-3.3329999999999999E-2</v>
      </c>
      <c r="AC12" s="19">
        <f>IFERROR(_xll.TradablePerReturnReinvestDD($B12,_xll.QuestorReportReleaseSYP($B12,AB$5,AB$6)+$F$2,_xll.NextBusinessDay(_xll.QuestorReportReleaseSYP($B12,AB$5,AB$6)+$F$3-1)),"")</f>
        <v>-7.7789999999999998E-2</v>
      </c>
      <c r="AD12" s="1">
        <f>IFERROR(_xll.TradablePerReturnReinvestDD($B12,_xll.QuestorReportReleaseSYP($B12,AC$5,AC$6)+$F$2,_xll.NextBusinessDay(_xll.QuestorReportReleaseSYP($B12,AC$5,AC$6)+$F$3-1)),"")</f>
        <v>-1.4749999999999999E-2</v>
      </c>
      <c r="AE12" s="20">
        <f>IFERROR(_xll.TradablePerReturnReinvestDD($B12,_xll.QuestorReportReleaseSYP($B12,AD$5,AD$6)+$F$2,_xll.NextBusinessDay(_xll.QuestorReportReleaseSYP($B12,AD$5,AD$6)+$F$3-1)),"")</f>
        <v>7.1679999999999994E-2</v>
      </c>
      <c r="AF12" s="20">
        <f>IFERROR(_xll.TradablePerReturnReinvestDD($B12,_xll.QuestorReportReleaseSYP($B12,AE$5,AE$6)+$F$2,_xll.NextBusinessDay(_xll.QuestorReportReleaseSYP($B12,AE$5,AE$6)+$F$3-1)),"")</f>
        <v>0</v>
      </c>
      <c r="AG12" s="20">
        <f>IFERROR(_xll.TradablePerReturnReinvestDD($B12,_xll.QuestorReportReleaseSYP($B12,AF$5,AF$6)+$F$2,_xll.NextBusinessDay(_xll.QuestorReportReleaseSYP($B12,AF$5,AF$6)+$F$3-1)),"")</f>
        <v>-3.313E-2</v>
      </c>
      <c r="AH12" s="2">
        <f>IFERROR(_xll.TradablePerReturnReinvestDD($B12,_xll.QuestorReportReleaseSYP($B12,AG$5,AG$6)+$F$2,_xll.NextBusinessDay(_xll.QuestorReportReleaseSYP($B12,AG$5,AG$6)+$F$3-1)),"")</f>
        <v>-1.6389999999999998E-2</v>
      </c>
      <c r="AI12" s="19">
        <f>IFERROR(_xll.TradablePerReturnReinvestDD($B12,_xll.QuestorReportReleaseSYP($B12,AH$5,AH$6)+$F$2,_xll.NextBusinessDay(_xll.QuestorReportReleaseSYP($B12,AH$5,AH$6)+$F$3-1)),"")</f>
        <v>3.4499999999999999E-3</v>
      </c>
      <c r="AJ12" s="19">
        <f>IFERROR(_xll.TradablePerReturnReinvestDD($B12,_xll.QuestorReportReleaseSYP($B12,AI$5,AI$6)+$F$2,_xll.NextBusinessDay(_xll.QuestorReportReleaseSYP($B12,AI$5,AI$6)+$F$3-1)),"")</f>
        <v>-3.0020000000000002E-2</v>
      </c>
      <c r="AK12" s="19">
        <f>IFERROR(_xll.TradablePerReturnReinvestDD($B12,_xll.QuestorReportReleaseSYP($B12,AJ$5,AJ$6)+$F$2,_xll.NextBusinessDay(_xll.QuestorReportReleaseSYP($B12,AJ$5,AJ$6)+$F$3-1)),"")</f>
        <v>9.1599999999999997E-3</v>
      </c>
      <c r="AL12" s="1" t="str">
        <f>IFERROR(_xll.TradablePerReturnReinvestDD($B12,_xll.QuestorReportReleaseSYP($B12,AK$5,AK$6)+$F$2,_xll.NextBusinessDay(_xll.QuestorReportReleaseSYP($B12,AK$5,AK$6)+$F$3-1)),"")</f>
        <v/>
      </c>
    </row>
    <row r="13" spans="2:38" x14ac:dyDescent="0.25">
      <c r="B13" s="58" t="s">
        <v>6</v>
      </c>
      <c r="C13" s="26" t="str">
        <f>IFERROR(_xll.TradablePerReturnReinvestDD($B13,_xll.QuestorReportReleaseSYP($B13,C$5,C$6)+$F$2,_xll.NextBusinessDay(_xll.QuestorReportReleaseSYP($B13,C$5,C$6)+$F$3-1)),"")</f>
        <v/>
      </c>
      <c r="D13" s="19" t="str">
        <f>IFERROR(_xll.TradablePerReturnReinvestDD($B13,_xll.QuestorReportReleaseSYP($B13,D$5,D$6)+$F$2,_xll.NextBusinessDay(_xll.QuestorReportReleaseSYP($B13,D$5,D$6)+$F$3-1)),"")</f>
        <v/>
      </c>
      <c r="E13" s="19" t="str">
        <f>IFERROR(_xll.TradablePerReturnReinvestDD($B13,_xll.QuestorReportReleaseSYP($B13,E$5,E$6)+$F$2,_xll.NextBusinessDay(_xll.QuestorReportReleaseSYP($B13,E$5,E$6)+$F$3-1)),"")</f>
        <v/>
      </c>
      <c r="F13" s="1" t="str">
        <f>IFERROR(_xll.TradablePerReturnReinvestDD($B13,_xll.QuestorReportReleaseSYP($B13,F$5,F$6)+$F$2,_xll.NextBusinessDay(_xll.QuestorReportReleaseSYP($B13,F$5,F$6)+$F$3-1)),"")</f>
        <v/>
      </c>
      <c r="G13" s="20" t="str">
        <f>IFERROR(_xll.TradablePerReturnReinvestDD($B13,_xll.QuestorReportReleaseSYP($B13,G$5,G$6)+$F$2,_xll.NextBusinessDay(_xll.QuestorReportReleaseSYP($B13,G$5,G$6)+$F$3-1)),"")</f>
        <v/>
      </c>
      <c r="H13" s="20" t="str">
        <f>IFERROR(_xll.TradablePerReturnReinvestDD($B13,_xll.QuestorReportReleaseSYP($B13,H$5,H$6)+$F$2,_xll.NextBusinessDay(_xll.QuestorReportReleaseSYP($B13,H$5,H$6)+$F$3-1)),"")</f>
        <v/>
      </c>
      <c r="I13" s="20" t="str">
        <f>IFERROR(_xll.TradablePerReturnReinvestDD($B13,_xll.QuestorReportReleaseSYP($B13,I$5,I$6)+$F$2,_xll.NextBusinessDay(_xll.QuestorReportReleaseSYP($B13,I$5,I$6)+$F$3-1)),"")</f>
        <v/>
      </c>
      <c r="J13" s="2" t="str">
        <f>IFERROR(_xll.TradablePerReturnReinvestDD($B13,_xll.QuestorReportReleaseSYP($B13,J$5,J$6)+$F$2,_xll.NextBusinessDay(_xll.QuestorReportReleaseSYP($B13,J$5,J$6)+$F$3-1)),"")</f>
        <v/>
      </c>
      <c r="K13" s="19" t="str">
        <f>IFERROR(_xll.TradablePerReturnReinvestDD($B13,_xll.QuestorReportReleaseSYP($B13,K$5,K$6)+$F$2,_xll.NextBusinessDay(_xll.QuestorReportReleaseSYP($B13,K$5,K$6)+$F$3-1)),"")</f>
        <v/>
      </c>
      <c r="L13" s="19" t="str">
        <f>IFERROR(_xll.TradablePerReturnReinvestDD($B13,_xll.QuestorReportReleaseSYP($B13,L$5,L$6)+$F$2,_xll.NextBusinessDay(_xll.QuestorReportReleaseSYP($B13,L$5,L$6)+$F$3-1)),"")</f>
        <v/>
      </c>
      <c r="M13" s="19" t="str">
        <f>IFERROR(_xll.TradablePerReturnReinvestDD($B13,_xll.QuestorReportReleaseSYP($B13,M$5,M$6)+$F$2,_xll.NextBusinessDay(_xll.QuestorReportReleaseSYP($B13,M$5,M$6)+$F$3-1)),"")</f>
        <v/>
      </c>
      <c r="N13" s="1" t="str">
        <f>IFERROR(_xll.TradablePerReturnReinvestDD($B13,_xll.QuestorReportReleaseSYP($B13,N$5,N$6)+$F$2,_xll.NextBusinessDay(_xll.QuestorReportReleaseSYP($B13,N$5,N$6)+$F$3-1)),"")</f>
        <v/>
      </c>
      <c r="O13" s="20" t="str">
        <f>IFERROR(_xll.TradablePerReturnReinvestDD($B13,_xll.QuestorReportReleaseSYP($B13,O$5,O$6)+$F$2,_xll.NextBusinessDay(_xll.QuestorReportReleaseSYP($B13,O$5,O$6)+$F$3-1)),"")</f>
        <v/>
      </c>
      <c r="P13" s="20" t="str">
        <f>IFERROR(_xll.TradablePerReturnReinvestDD($B13,_xll.QuestorReportReleaseSYP($B13,P$5,P$6)+$F$2,_xll.NextBusinessDay(_xll.QuestorReportReleaseSYP($B13,P$5,P$6)+$F$3-1)),"")</f>
        <v/>
      </c>
      <c r="Q13" s="20" t="str">
        <f>IFERROR(_xll.TradablePerReturnReinvestDD($B13,_xll.QuestorReportReleaseSYP($B13,Q$5,Q$6)+$F$2,_xll.NextBusinessDay(_xll.QuestorReportReleaseSYP($B13,Q$5,Q$6)+$F$3-1)),"")</f>
        <v/>
      </c>
      <c r="R13" s="2" t="str">
        <f>IFERROR(_xll.TradablePerReturnReinvestDD($B13,_xll.QuestorReportReleaseSYP($B13,R$5,R$6)+$F$2,_xll.NextBusinessDay(_xll.QuestorReportReleaseSYP($B13,R$5,R$6)+$F$3-1)),"")</f>
        <v/>
      </c>
      <c r="S13" s="19" t="str">
        <f>IFERROR(_xll.TradablePerReturnReinvestDD($B13,_xll.QuestorReportReleaseSYP($B13,S$5,S$6)+$F$2,_xll.NextBusinessDay(_xll.QuestorReportReleaseSYP($B13,S$5,S$6)+$F$3-1)),"")</f>
        <v/>
      </c>
      <c r="T13" s="19" t="str">
        <f>IFERROR(_xll.TradablePerReturnReinvestDD($B13,_xll.QuestorReportReleaseSYP($B13,T$5,T$6)+$F$2,_xll.NextBusinessDay(_xll.QuestorReportReleaseSYP($B13,T$5,T$6)+$F$3-1)),"")</f>
        <v/>
      </c>
      <c r="U13" s="19" t="str">
        <f>IFERROR(_xll.TradablePerReturnReinvestDD($B13,_xll.QuestorReportReleaseSYP($B13,U$5,U$6)+$F$2,_xll.NextBusinessDay(_xll.QuestorReportReleaseSYP($B13,U$5,U$6)+$F$3-1)),"")</f>
        <v/>
      </c>
      <c r="V13" s="1" t="str">
        <f>IFERROR(_xll.TradablePerReturnReinvestDD($B13,_xll.QuestorReportReleaseSYP($B13,V$5,V$6)+$F$2,_xll.NextBusinessDay(_xll.QuestorReportReleaseSYP($B13,V$5,V$6)+$F$3-1)),"")</f>
        <v/>
      </c>
      <c r="W13" s="20" t="str">
        <f>IFERROR(_xll.TradablePerReturnReinvestDD($B13,_xll.QuestorReportReleaseSYP($B13,W$5,W$6)+$F$2,_xll.NextBusinessDay(_xll.QuestorReportReleaseSYP($B13,W$5,W$6)+$F$3-1)),"")</f>
        <v/>
      </c>
      <c r="X13" s="20" t="str">
        <f>IFERROR(_xll.TradablePerReturnReinvestDD($B13,_xll.QuestorReportReleaseSYP($B13,X$5,X$6)+$F$2,_xll.NextBusinessDay(_xll.QuestorReportReleaseSYP($B13,X$5,X$6)+$F$3-1)),"")</f>
        <v/>
      </c>
      <c r="Y13" s="20" t="str">
        <f>IFERROR(_xll.TradablePerReturnReinvestDD($B13,_xll.QuestorReportReleaseSYP($B13,Y$5,Y$6)+$F$2,_xll.NextBusinessDay(_xll.QuestorReportReleaseSYP($B13,Y$5,Y$6)+$F$3-1)),"")</f>
        <v/>
      </c>
      <c r="Z13" s="2" t="str">
        <f>IFERROR(_xll.TradablePerReturnReinvestDD($B13,_xll.QuestorReportReleaseSYP($B13,Z$5,Z$6)+$F$2,_xll.NextBusinessDay(_xll.QuestorReportReleaseSYP($B13,Z$5,Z$6)+$F$3-1)),"")</f>
        <v/>
      </c>
      <c r="AA13" s="19" t="str">
        <f>IFERROR(_xll.TradablePerReturnReinvestDD($B13,_xll.QuestorReportReleaseSYP($B13,AA$5,AA$6)+$F$2,_xll.NextBusinessDay(_xll.QuestorReportReleaseSYP($B13,AA$5,AA$6)+$F$3-1)),"")</f>
        <v/>
      </c>
      <c r="AB13" s="19" t="str">
        <f>IFERROR(_xll.TradablePerReturnReinvestDD($B13,_xll.QuestorReportReleaseSYP($B13,AB$5,AB$6)+$F$2,_xll.NextBusinessDay(_xll.QuestorReportReleaseSYP($B13,AB$5,AB$6)+$F$3-1)),"")</f>
        <v/>
      </c>
      <c r="AC13" s="19" t="str">
        <f>IFERROR(_xll.TradablePerReturnReinvestDD($B13,_xll.QuestorReportReleaseSYP($B13,AC$5,AC$6)+$F$2,_xll.NextBusinessDay(_xll.QuestorReportReleaseSYP($B13,AC$5,AC$6)+$F$3-1)),"")</f>
        <v/>
      </c>
      <c r="AD13" s="1" t="str">
        <f>IFERROR(_xll.TradablePerReturnReinvestDD($B13,_xll.QuestorReportReleaseSYP($B13,AD$5,AD$6)+$F$2,_xll.NextBusinessDay(_xll.QuestorReportReleaseSYP($B13,AD$5,AD$6)+$F$3-1)),"")</f>
        <v/>
      </c>
      <c r="AE13" s="20" t="str">
        <f>IFERROR(_xll.TradablePerReturnReinvestDD($B13,_xll.QuestorReportReleaseSYP($B13,AE$5,AE$6)+$F$2,_xll.NextBusinessDay(_xll.QuestorReportReleaseSYP($B13,AE$5,AE$6)+$F$3-1)),"")</f>
        <v/>
      </c>
      <c r="AF13" s="20" t="str">
        <f>IFERROR(_xll.TradablePerReturnReinvestDD($B13,_xll.QuestorReportReleaseSYP($B13,AF$5,AF$6)+$F$2,_xll.NextBusinessDay(_xll.QuestorReportReleaseSYP($B13,AF$5,AF$6)+$F$3-1)),"")</f>
        <v/>
      </c>
      <c r="AG13" s="20" t="str">
        <f>IFERROR(_xll.TradablePerReturnReinvestDD($B13,_xll.QuestorReportReleaseSYP($B13,AG$5,AG$6)+$F$2,_xll.NextBusinessDay(_xll.QuestorReportReleaseSYP($B13,AG$5,AG$6)+$F$3-1)),"")</f>
        <v/>
      </c>
      <c r="AH13" s="2" t="str">
        <f>IFERROR(_xll.TradablePerReturnReinvestDD($B13,_xll.QuestorReportReleaseSYP($B13,AH$5,AH$6)+$F$2,_xll.NextBusinessDay(_xll.QuestorReportReleaseSYP($B13,AH$5,AH$6)+$F$3-1)),"")</f>
        <v/>
      </c>
      <c r="AI13" s="19" t="str">
        <f>IFERROR(_xll.TradablePerReturnReinvestDD($B13,_xll.QuestorReportReleaseSYP($B13,AI$5,AI$6)+$F$2,_xll.NextBusinessDay(_xll.QuestorReportReleaseSYP($B13,AI$5,AI$6)+$F$3-1)),"")</f>
        <v/>
      </c>
      <c r="AJ13" s="19" t="str">
        <f>IFERROR(_xll.TradablePerReturnReinvestDD($B13,_xll.QuestorReportReleaseSYP($B13,AJ$5,AJ$6)+$F$2,_xll.NextBusinessDay(_xll.QuestorReportReleaseSYP($B13,AJ$5,AJ$6)+$F$3-1)),"")</f>
        <v/>
      </c>
      <c r="AK13" s="19" t="str">
        <f>IFERROR(_xll.TradablePerReturnReinvestDD($B13,_xll.QuestorReportReleaseSYP($B13,AK$5,AK$6)+$F$2,_xll.NextBusinessDay(_xll.QuestorReportReleaseSYP($B13,AK$5,AK$6)+$F$3-1)),"")</f>
        <v/>
      </c>
      <c r="AL13" s="1" t="str">
        <f>IFERROR(_xll.TradablePerReturnReinvestDD($B13,_xll.QuestorReportReleaseSYP($B13,AL$5,AL$6)+$F$2,_xll.NextBusinessDay(_xll.QuestorReportReleaseSYP($B13,AL$5,AL$6)+$F$3-1)),"")</f>
        <v/>
      </c>
    </row>
    <row r="14" spans="2:38" x14ac:dyDescent="0.25">
      <c r="B14" s="58" t="s">
        <v>7</v>
      </c>
      <c r="C14" s="26" t="str">
        <f>IFERROR(_xll.TradablePerReturnReinvestDD($B14,_xll.QuestorReportReleaseSYP($B14,C$5,C$6)+$F$2,_xll.NextBusinessDay(_xll.QuestorReportReleaseSYP($B14,C$5,C$6)+$F$3-1)),"")</f>
        <v/>
      </c>
      <c r="D14" s="19" t="str">
        <f>IFERROR(_xll.TradablePerReturnReinvestDD($B14,_xll.QuestorReportReleaseSYP($B14,D$5,D$6)+$F$2,_xll.NextBusinessDay(_xll.QuestorReportReleaseSYP($B14,D$5,D$6)+$F$3-1)),"")</f>
        <v/>
      </c>
      <c r="E14" s="19" t="str">
        <f>IFERROR(_xll.TradablePerReturnReinvestDD($B14,_xll.QuestorReportReleaseSYP($B14,E$5,E$6)+$F$2,_xll.NextBusinessDay(_xll.QuestorReportReleaseSYP($B14,E$5,E$6)+$F$3-1)),"")</f>
        <v/>
      </c>
      <c r="F14" s="1" t="str">
        <f>IFERROR(_xll.TradablePerReturnReinvestDD($B14,_xll.QuestorReportReleaseSYP($B14,F$5,F$6)+$F$2,_xll.NextBusinessDay(_xll.QuestorReportReleaseSYP($B14,F$5,F$6)+$F$3-1)),"")</f>
        <v/>
      </c>
      <c r="G14" s="20" t="str">
        <f>IFERROR(_xll.TradablePerReturnReinvestDD($B14,_xll.QuestorReportReleaseSYP($B14,G$5,G$6)+$F$2,_xll.NextBusinessDay(_xll.QuestorReportReleaseSYP($B14,G$5,G$6)+$F$3-1)),"")</f>
        <v/>
      </c>
      <c r="H14" s="20" t="str">
        <f>IFERROR(_xll.TradablePerReturnReinvestDD($B14,_xll.QuestorReportReleaseSYP($B14,H$5,H$6)+$F$2,_xll.NextBusinessDay(_xll.QuestorReportReleaseSYP($B14,H$5,H$6)+$F$3-1)),"")</f>
        <v/>
      </c>
      <c r="I14" s="20" t="str">
        <f>IFERROR(_xll.TradablePerReturnReinvestDD($B14,_xll.QuestorReportReleaseSYP($B14,I$5,I$6)+$F$2,_xll.NextBusinessDay(_xll.QuestorReportReleaseSYP($B14,I$5,I$6)+$F$3-1)),"")</f>
        <v/>
      </c>
      <c r="J14" s="2" t="str">
        <f>IFERROR(_xll.TradablePerReturnReinvestDD($B14,_xll.QuestorReportReleaseSYP($B14,J$5,J$6)+$F$2,_xll.NextBusinessDay(_xll.QuestorReportReleaseSYP($B14,J$5,J$6)+$F$3-1)),"")</f>
        <v/>
      </c>
      <c r="K14" s="19" t="str">
        <f>IFERROR(_xll.TradablePerReturnReinvestDD($B14,_xll.QuestorReportReleaseSYP($B14,K$5,K$6)+$F$2,_xll.NextBusinessDay(_xll.QuestorReportReleaseSYP($B14,K$5,K$6)+$F$3-1)),"")</f>
        <v/>
      </c>
      <c r="L14" s="19" t="str">
        <f>IFERROR(_xll.TradablePerReturnReinvestDD($B14,_xll.QuestorReportReleaseSYP($B14,L$5,L$6)+$F$2,_xll.NextBusinessDay(_xll.QuestorReportReleaseSYP($B14,L$5,L$6)+$F$3-1)),"")</f>
        <v/>
      </c>
      <c r="M14" s="19" t="str">
        <f>IFERROR(_xll.TradablePerReturnReinvestDD($B14,_xll.QuestorReportReleaseSYP($B14,M$5,M$6)+$F$2,_xll.NextBusinessDay(_xll.QuestorReportReleaseSYP($B14,M$5,M$6)+$F$3-1)),"")</f>
        <v/>
      </c>
      <c r="N14" s="1" t="str">
        <f>IFERROR(_xll.TradablePerReturnReinvestDD($B14,_xll.QuestorReportReleaseSYP($B14,N$5,N$6)+$F$2,_xll.NextBusinessDay(_xll.QuestorReportReleaseSYP($B14,N$5,N$6)+$F$3-1)),"")</f>
        <v/>
      </c>
      <c r="O14" s="20" t="str">
        <f>IFERROR(_xll.TradablePerReturnReinvestDD($B14,_xll.QuestorReportReleaseSYP($B14,O$5,O$6)+$F$2,_xll.NextBusinessDay(_xll.QuestorReportReleaseSYP($B14,O$5,O$6)+$F$3-1)),"")</f>
        <v/>
      </c>
      <c r="P14" s="20" t="str">
        <f>IFERROR(_xll.TradablePerReturnReinvestDD($B14,_xll.QuestorReportReleaseSYP($B14,P$5,P$6)+$F$2,_xll.NextBusinessDay(_xll.QuestorReportReleaseSYP($B14,P$5,P$6)+$F$3-1)),"")</f>
        <v/>
      </c>
      <c r="Q14" s="20" t="str">
        <f>IFERROR(_xll.TradablePerReturnReinvestDD($B14,_xll.QuestorReportReleaseSYP($B14,Q$5,Q$6)+$F$2,_xll.NextBusinessDay(_xll.QuestorReportReleaseSYP($B14,Q$5,Q$6)+$F$3-1)),"")</f>
        <v/>
      </c>
      <c r="R14" s="2" t="str">
        <f>IFERROR(_xll.TradablePerReturnReinvestDD($B14,_xll.QuestorReportReleaseSYP($B14,R$5,R$6)+$F$2,_xll.NextBusinessDay(_xll.QuestorReportReleaseSYP($B14,R$5,R$6)+$F$3-1)),"")</f>
        <v/>
      </c>
      <c r="S14" s="19" t="str">
        <f>IFERROR(_xll.TradablePerReturnReinvestDD($B14,_xll.QuestorReportReleaseSYP($B14,S$5,S$6)+$F$2,_xll.NextBusinessDay(_xll.QuestorReportReleaseSYP($B14,S$5,S$6)+$F$3-1)),"")</f>
        <v/>
      </c>
      <c r="T14" s="19" t="str">
        <f>IFERROR(_xll.TradablePerReturnReinvestDD($B14,_xll.QuestorReportReleaseSYP($B14,T$5,T$6)+$F$2,_xll.NextBusinessDay(_xll.QuestorReportReleaseSYP($B14,T$5,T$6)+$F$3-1)),"")</f>
        <v/>
      </c>
      <c r="U14" s="19" t="str">
        <f>IFERROR(_xll.TradablePerReturnReinvestDD($B14,_xll.QuestorReportReleaseSYP($B14,U$5,U$6)+$F$2,_xll.NextBusinessDay(_xll.QuestorReportReleaseSYP($B14,U$5,U$6)+$F$3-1)),"")</f>
        <v/>
      </c>
      <c r="V14" s="1" t="str">
        <f>IFERROR(_xll.TradablePerReturnReinvestDD($B14,_xll.QuestorReportReleaseSYP($B14,V$5,V$6)+$F$2,_xll.NextBusinessDay(_xll.QuestorReportReleaseSYP($B14,V$5,V$6)+$F$3-1)),"")</f>
        <v/>
      </c>
      <c r="W14" s="20" t="str">
        <f>IFERROR(_xll.TradablePerReturnReinvestDD($B14,_xll.QuestorReportReleaseSYP($B14,W$5,W$6)+$F$2,_xll.NextBusinessDay(_xll.QuestorReportReleaseSYP($B14,W$5,W$6)+$F$3-1)),"")</f>
        <v/>
      </c>
      <c r="X14" s="20" t="str">
        <f>IFERROR(_xll.TradablePerReturnReinvestDD($B14,_xll.QuestorReportReleaseSYP($B14,X$5,X$6)+$F$2,_xll.NextBusinessDay(_xll.QuestorReportReleaseSYP($B14,X$5,X$6)+$F$3-1)),"")</f>
        <v/>
      </c>
      <c r="Y14" s="20" t="str">
        <f>IFERROR(_xll.TradablePerReturnReinvestDD($B14,_xll.QuestorReportReleaseSYP($B14,Y$5,Y$6)+$F$2,_xll.NextBusinessDay(_xll.QuestorReportReleaseSYP($B14,Y$5,Y$6)+$F$3-1)),"")</f>
        <v/>
      </c>
      <c r="Z14" s="2" t="str">
        <f>IFERROR(_xll.TradablePerReturnReinvestDD($B14,_xll.QuestorReportReleaseSYP($B14,Z$5,Z$6)+$F$2,_xll.NextBusinessDay(_xll.QuestorReportReleaseSYP($B14,Z$5,Z$6)+$F$3-1)),"")</f>
        <v/>
      </c>
      <c r="AA14" s="19" t="str">
        <f>IFERROR(_xll.TradablePerReturnReinvestDD($B14,_xll.QuestorReportReleaseSYP($B14,AA$5,AA$6)+$F$2,_xll.NextBusinessDay(_xll.QuestorReportReleaseSYP($B14,AA$5,AA$6)+$F$3-1)),"")</f>
        <v/>
      </c>
      <c r="AB14" s="19">
        <f>IFERROR(_xll.TradablePerReturnReinvestDD($B14,_xll.QuestorReportReleaseSYP($B14,AB$5,AB$6)+$F$2,_xll.NextBusinessDay(_xll.QuestorReportReleaseSYP($B14,AB$5,AB$6)+$F$3-1)),"")</f>
        <v>0</v>
      </c>
      <c r="AC14" s="19">
        <f>IFERROR(_xll.TradablePerReturnReinvestDD($B14,_xll.QuestorReportReleaseSYP($B14,AC$5,AC$6)+$F$2,_xll.NextBusinessDay(_xll.QuestorReportReleaseSYP($B14,AC$5,AC$6)+$F$3-1)),"")</f>
        <v>0</v>
      </c>
      <c r="AD14" s="1">
        <f>IFERROR(_xll.TradablePerReturnReinvestDD($B14,_xll.QuestorReportReleaseSYP($B14,AD$5,AD$6)+$F$2,_xll.NextBusinessDay(_xll.QuestorReportReleaseSYP($B14,AD$5,AD$6)+$F$3-1)),"")</f>
        <v>0</v>
      </c>
      <c r="AE14" s="20">
        <f>IFERROR(_xll.TradablePerReturnReinvestDD($B14,_xll.QuestorReportReleaseSYP($B14,AE$5,AE$6)+$F$2,_xll.NextBusinessDay(_xll.QuestorReportReleaseSYP($B14,AE$5,AE$6)+$F$3-1)),"")</f>
        <v>-8.0000000000000002E-3</v>
      </c>
      <c r="AF14" s="20">
        <f>IFERROR(_xll.TradablePerReturnReinvestDD($B14,_xll.QuestorReportReleaseSYP($B14,AF$5,AF$6)+$F$2,_xll.NextBusinessDay(_xll.QuestorReportReleaseSYP($B14,AF$5,AF$6)+$F$3-1)),"")</f>
        <v>-3.39E-2</v>
      </c>
      <c r="AG14" s="20">
        <f>IFERROR(_xll.TradablePerReturnReinvestDD($B14,_xll.QuestorReportReleaseSYP($B14,AG$5,AG$6)+$F$2,_xll.NextBusinessDay(_xll.QuestorReportReleaseSYP($B14,AG$5,AG$6)+$F$3-1)),"")</f>
        <v>9.1699999999999993E-3</v>
      </c>
      <c r="AH14" s="2">
        <f>IFERROR(_xll.TradablePerReturnReinvestDD($B14,_xll.QuestorReportReleaseSYP($B14,AH$5,AH$6)+$F$2,_xll.NextBusinessDay(_xll.QuestorReportReleaseSYP($B14,AH$5,AH$6)+$F$3-1)),"")</f>
        <v>8.1300000000000001E-3</v>
      </c>
      <c r="AI14" s="19">
        <f>IFERROR(_xll.TradablePerReturnReinvestDD($B14,_xll.QuestorReportReleaseSYP($B14,AI$5,AI$6)+$F$2,_xll.NextBusinessDay(_xll.QuestorReportReleaseSYP($B14,AI$5,AI$6)+$F$3-1)),"")</f>
        <v>0</v>
      </c>
      <c r="AJ14" s="19">
        <f>IFERROR(_xll.TradablePerReturnReinvestDD($B14,_xll.QuestorReportReleaseSYP($B14,AJ$5,AJ$6)+$F$2,_xll.NextBusinessDay(_xll.QuestorReportReleaseSYP($B14,AJ$5,AJ$6)+$F$3-1)),"")</f>
        <v>8.4700000000000001E-3</v>
      </c>
      <c r="AK14" s="19" t="str">
        <f>IFERROR(_xll.TradablePerReturnReinvestDD($B14,_xll.QuestorReportReleaseSYP($B14,AK$5,AK$6)+$F$2,_xll.NextBusinessDay(_xll.QuestorReportReleaseSYP($B14,AK$5,AK$6)+$F$3-1)),"")</f>
        <v/>
      </c>
      <c r="AL14" s="1" t="str">
        <f>IFERROR(_xll.TradablePerReturnReinvestDD($B14,_xll.QuestorReportReleaseSYP($B14,AL$5,AL$6)+$F$2,_xll.NextBusinessDay(_xll.QuestorReportReleaseSYP($B14,AL$5,AL$6)+$F$3-1)),"")</f>
        <v/>
      </c>
    </row>
    <row r="15" spans="2:38" x14ac:dyDescent="0.25">
      <c r="B15" s="58" t="s">
        <v>8</v>
      </c>
      <c r="C15" s="26">
        <f>IFERROR(_xll.TradablePerReturnReinvestDD($B15,_xll.QuestorReportReleaseSYP($B15,C$5,C$6)+$F$2,_xll.NextBusinessDay(_xll.QuestorReportReleaseSYP($B15,C$5,C$6)+$F$3-1)),"")</f>
        <v>-2.7150000000000001E-2</v>
      </c>
      <c r="D15" s="19">
        <f>IFERROR(_xll.TradablePerReturnReinvestDD($B15,_xll.QuestorReportReleaseSYP($B15,D$5,D$6)+$F$2,_xll.NextBusinessDay(_xll.QuestorReportReleaseSYP($B15,D$5,D$6)+$F$3-1)),"")</f>
        <v>-4.0600000000000002E-3</v>
      </c>
      <c r="E15" s="19">
        <f>IFERROR(_xll.TradablePerReturnReinvestDD($B15,_xll.QuestorReportReleaseSYP($B15,E$5,E$6)+$F$2,_xll.NextBusinessDay(_xll.QuestorReportReleaseSYP($B15,E$5,E$6)+$F$3-1)),"")</f>
        <v>-3.2500000000000001E-2</v>
      </c>
      <c r="F15" s="1">
        <f>IFERROR(_xll.TradablePerReturnReinvestDD($B15,_xll.QuestorReportReleaseSYP($B15,F$5,F$6)+$F$2,_xll.NextBusinessDay(_xll.QuestorReportReleaseSYP($B15,F$5,F$6)+$F$3-1)),"")</f>
        <v>7.1799999999999998E-3</v>
      </c>
      <c r="G15" s="20">
        <f>IFERROR(_xll.TradablePerReturnReinvestDD($B15,_xll.QuestorReportReleaseSYP($B15,G$5,G$6)+$F$2,_xll.NextBusinessDay(_xll.QuestorReportReleaseSYP($B15,G$5,G$6)+$F$3-1)),"")</f>
        <v>4.6440000000000002E-2</v>
      </c>
      <c r="H15" s="20">
        <f>IFERROR(_xll.TradablePerReturnReinvestDD($B15,_xll.QuestorReportReleaseSYP($B15,H$5,H$6)+$F$2,_xll.NextBusinessDay(_xll.QuestorReportReleaseSYP($B15,H$5,H$6)+$F$3-1)),"")</f>
        <v>3.2210000000000003E-2</v>
      </c>
      <c r="I15" s="20">
        <f>IFERROR(_xll.TradablePerReturnReinvestDD($B15,_xll.QuestorReportReleaseSYP($B15,I$5,I$6)+$F$2,_xll.NextBusinessDay(_xll.QuestorReportReleaseSYP($B15,I$5,I$6)+$F$3-1)),"")</f>
        <v>-1.0659999999999999E-2</v>
      </c>
      <c r="J15" s="2">
        <f>IFERROR(_xll.TradablePerReturnReinvestDD($B15,_xll.QuestorReportReleaseSYP($B15,J$5,J$6)+$F$2,_xll.NextBusinessDay(_xll.QuestorReportReleaseSYP($B15,J$5,J$6)+$F$3-1)),"")</f>
        <v>2.5229999999999999E-2</v>
      </c>
      <c r="K15" s="19">
        <f>IFERROR(_xll.TradablePerReturnReinvestDD($B15,_xll.QuestorReportReleaseSYP($B15,K$5,K$6)+$F$2,_xll.NextBusinessDay(_xll.QuestorReportReleaseSYP($B15,K$5,K$6)+$F$3-1)),"")</f>
        <v>5.45E-3</v>
      </c>
      <c r="L15" s="19">
        <f>IFERROR(_xll.TradablePerReturnReinvestDD($B15,_xll.QuestorReportReleaseSYP($B15,L$5,L$6)+$F$2,_xll.NextBusinessDay(_xll.QuestorReportReleaseSYP($B15,L$5,L$6)+$F$3-1)),"")</f>
        <v>3.2160000000000001E-2</v>
      </c>
      <c r="M15" s="19">
        <f>IFERROR(_xll.TradablePerReturnReinvestDD($B15,_xll.QuestorReportReleaseSYP($B15,M$5,M$6)+$F$2,_xll.NextBusinessDay(_xll.QuestorReportReleaseSYP($B15,M$5,M$6)+$F$3-1)),"")</f>
        <v>3.6990000000000002E-2</v>
      </c>
      <c r="N15" s="1">
        <f>IFERROR(_xll.TradablePerReturnReinvestDD($B15,_xll.QuestorReportReleaseSYP($B15,N$5,N$6)+$F$2,_xll.NextBusinessDay(_xll.QuestorReportReleaseSYP($B15,N$5,N$6)+$F$3-1)),"")</f>
        <v>-5.5140000000000002E-2</v>
      </c>
      <c r="O15" s="20">
        <f>IFERROR(_xll.TradablePerReturnReinvestDD($B15,_xll.QuestorReportReleaseSYP($B15,O$5,O$6)+$F$2,_xll.NextBusinessDay(_xll.QuestorReportReleaseSYP($B15,O$5,O$6)+$F$3-1)),"")</f>
        <v>-2.0160000000000001E-2</v>
      </c>
      <c r="P15" s="20">
        <f>IFERROR(_xll.TradablePerReturnReinvestDD($B15,_xll.QuestorReportReleaseSYP($B15,P$5,P$6)+$F$2,_xll.NextBusinessDay(_xll.QuestorReportReleaseSYP($B15,P$5,P$6)+$F$3-1)),"")</f>
        <v>2.264E-2</v>
      </c>
      <c r="Q15" s="20">
        <f>IFERROR(_xll.TradablePerReturnReinvestDD($B15,_xll.QuestorReportReleaseSYP($B15,Q$5,Q$6)+$F$2,_xll.NextBusinessDay(_xll.QuestorReportReleaseSYP($B15,Q$5,Q$6)+$F$3-1)),"")</f>
        <v>-2.1829999999999999E-2</v>
      </c>
      <c r="R15" s="2">
        <f>IFERROR(_xll.TradablePerReturnReinvestDD($B15,_xll.QuestorReportReleaseSYP($B15,R$5,R$6)+$F$2,_xll.NextBusinessDay(_xll.QuestorReportReleaseSYP($B15,R$5,R$6)+$F$3-1)),"")</f>
        <v>-6.0609999999999997E-2</v>
      </c>
      <c r="S15" s="19">
        <f>IFERROR(_xll.TradablePerReturnReinvestDD($B15,_xll.QuestorReportReleaseSYP($B15,S$5,S$6)+$F$2,_xll.NextBusinessDay(_xll.QuestorReportReleaseSYP($B15,S$5,S$6)+$F$3-1)),"")</f>
        <v>1.291E-2</v>
      </c>
      <c r="T15" s="19">
        <f>IFERROR(_xll.TradablePerReturnReinvestDD($B15,_xll.QuestorReportReleaseSYP($B15,T$5,T$6)+$F$2,_xll.NextBusinessDay(_xll.QuestorReportReleaseSYP($B15,T$5,T$6)+$F$3-1)),"")</f>
        <v>2.1749999999999999E-2</v>
      </c>
      <c r="U15" s="19">
        <f>IFERROR(_xll.TradablePerReturnReinvestDD($B15,_xll.QuestorReportReleaseSYP($B15,U$5,U$6)+$F$2,_xll.NextBusinessDay(_xll.QuestorReportReleaseSYP($B15,U$5,U$6)+$F$3-1)),"")</f>
        <v>7.2899999999999996E-3</v>
      </c>
      <c r="V15" s="1">
        <f>IFERROR(_xll.TradablePerReturnReinvestDD($B15,_xll.QuestorReportReleaseSYP($B15,V$5,V$6)+$F$2,_xll.NextBusinessDay(_xll.QuestorReportReleaseSYP($B15,V$5,V$6)+$F$3-1)),"")</f>
        <v>6.8409999999999999E-2</v>
      </c>
      <c r="W15" s="20">
        <f>IFERROR(_xll.TradablePerReturnReinvestDD($B15,_xll.QuestorReportReleaseSYP($B15,W$5,W$6)+$F$2,_xll.NextBusinessDay(_xll.QuestorReportReleaseSYP($B15,W$5,W$6)+$F$3-1)),"")</f>
        <v>-7.4539999999999995E-2</v>
      </c>
      <c r="X15" s="20">
        <f>IFERROR(_xll.TradablePerReturnReinvestDD($B15,_xll.QuestorReportReleaseSYP($B15,X$5,X$6)+$F$2,_xll.NextBusinessDay(_xll.QuestorReportReleaseSYP($B15,X$5,X$6)+$F$3-1)),"")</f>
        <v>-8.0729999999999996E-2</v>
      </c>
      <c r="Y15" s="20">
        <f>IFERROR(_xll.TradablePerReturnReinvestDD($B15,_xll.QuestorReportReleaseSYP($B15,Y$5,Y$6)+$F$2,_xll.NextBusinessDay(_xll.QuestorReportReleaseSYP($B15,Y$5,Y$6)+$F$3-1)),"")</f>
        <v>0</v>
      </c>
      <c r="Z15" s="2">
        <f>IFERROR(_xll.TradablePerReturnReinvestDD($B15,_xll.QuestorReportReleaseSYP($B15,Z$5,Z$6)+$F$2,_xll.NextBusinessDay(_xll.QuestorReportReleaseSYP($B15,Z$5,Z$6)+$F$3-1)),"")</f>
        <v>-9.9699999999999997E-3</v>
      </c>
      <c r="AA15" s="19">
        <f>IFERROR(_xll.TradablePerReturnReinvestDD($B15,_xll.QuestorReportReleaseSYP($B15,AA$5,AA$6)+$F$2,_xll.NextBusinessDay(_xll.QuestorReportReleaseSYP($B15,AA$5,AA$6)+$F$3-1)),"")</f>
        <v>8.1129999999999994E-2</v>
      </c>
      <c r="AB15" s="19">
        <f>IFERROR(_xll.TradablePerReturnReinvestDD($B15,_xll.QuestorReportReleaseSYP($B15,AB$5,AB$6)+$F$2,_xll.NextBusinessDay(_xll.QuestorReportReleaseSYP($B15,AB$5,AB$6)+$F$3-1)),"")</f>
        <v>-7.739E-2</v>
      </c>
      <c r="AC15" s="19">
        <f>IFERROR(_xll.TradablePerReturnReinvestDD($B15,_xll.QuestorReportReleaseSYP($B15,AC$5,AC$6)+$F$2,_xll.NextBusinessDay(_xll.QuestorReportReleaseSYP($B15,AC$5,AC$6)+$F$3-1)),"")</f>
        <v>0</v>
      </c>
      <c r="AD15" s="1">
        <f>IFERROR(_xll.TradablePerReturnReinvestDD($B15,_xll.QuestorReportReleaseSYP($B15,AD$5,AD$6)+$F$2,_xll.NextBusinessDay(_xll.QuestorReportReleaseSYP($B15,AD$5,AD$6)+$F$3-1)),"")</f>
        <v>-9.3699999999999999E-3</v>
      </c>
      <c r="AE15" s="20">
        <f>IFERROR(_xll.TradablePerReturnReinvestDD($B15,_xll.QuestorReportReleaseSYP($B15,AE$5,AE$6)+$F$2,_xll.NextBusinessDay(_xll.QuestorReportReleaseSYP($B15,AE$5,AE$6)+$F$3-1)),"")</f>
        <v>2.222E-2</v>
      </c>
      <c r="AF15" s="20">
        <f>IFERROR(_xll.TradablePerReturnReinvestDD($B15,_xll.QuestorReportReleaseSYP($B15,AF$5,AF$6)+$F$2,_xll.NextBusinessDay(_xll.QuestorReportReleaseSYP($B15,AF$5,AF$6)+$F$3-1)),"")</f>
        <v>-9.9769999999999998E-2</v>
      </c>
      <c r="AG15" s="20">
        <f>IFERROR(_xll.TradablePerReturnReinvestDD($B15,_xll.QuestorReportReleaseSYP($B15,AG$5,AG$6)+$F$2,_xll.NextBusinessDay(_xll.QuestorReportReleaseSYP($B15,AG$5,AG$6)+$F$3-1)),"")</f>
        <v>7.3459999999999998E-2</v>
      </c>
      <c r="AH15" s="2">
        <f>IFERROR(_xll.TradablePerReturnReinvestDD($B15,_xll.QuestorReportReleaseSYP($B15,AH$5,AH$6)+$F$2,_xll.NextBusinessDay(_xll.QuestorReportReleaseSYP($B15,AH$5,AH$6)+$F$3-1)),"")</f>
        <v>-0.15906999999999999</v>
      </c>
      <c r="AI15" s="19">
        <f>IFERROR(_xll.TradablePerReturnReinvestDD($B15,_xll.QuestorReportReleaseSYP($B15,AI$5,AI$6)+$F$2,_xll.NextBusinessDay(_xll.QuestorReportReleaseSYP($B15,AI$5,AI$6)+$F$3-1)),"")</f>
        <v>2.2100000000000002E-3</v>
      </c>
      <c r="AJ15" s="19">
        <f>IFERROR(_xll.TradablePerReturnReinvestDD($B15,_xll.QuestorReportReleaseSYP($B15,AJ$5,AJ$6)+$F$2,_xll.NextBusinessDay(_xll.QuestorReportReleaseSYP($B15,AJ$5,AJ$6)+$F$3-1)),"")</f>
        <v>-9.4829999999999998E-2</v>
      </c>
      <c r="AK15" s="19">
        <f>IFERROR(_xll.TradablePerReturnReinvestDD($B15,_xll.QuestorReportReleaseSYP($B15,AK$5,AK$6)+$F$2,_xll.NextBusinessDay(_xll.QuestorReportReleaseSYP($B15,AK$5,AK$6)+$F$3-1)),"")</f>
        <v>7.7960000000000002E-2</v>
      </c>
      <c r="AL15" s="1" t="str">
        <f>IFERROR(_xll.TradablePerReturnReinvestDD($B15,_xll.QuestorReportReleaseSYP($B15,AL$5,AL$6)+$F$2,_xll.NextBusinessDay(_xll.QuestorReportReleaseSYP($B15,AL$5,AL$6)+$F$3-1)),"")</f>
        <v/>
      </c>
    </row>
    <row r="16" spans="2:38" x14ac:dyDescent="0.25">
      <c r="B16" s="58" t="s">
        <v>9</v>
      </c>
      <c r="C16" s="26" t="str">
        <f>IFERROR(_xll.TradablePerReturnReinvestDD($B16,_xll.QuestorReportReleaseSYP($B16,C$5,C$6)+$F$2,_xll.NextBusinessDay(_xll.QuestorReportReleaseSYP($B16,C$5,C$6)+$F$3-1)),"")</f>
        <v/>
      </c>
      <c r="D16" s="19" t="str">
        <f>IFERROR(_xll.TradablePerReturnReinvestDD($B16,_xll.QuestorReportReleaseSYP($B16,D$5,D$6)+$F$2,_xll.NextBusinessDay(_xll.QuestorReportReleaseSYP($B16,D$5,D$6)+$F$3-1)),"")</f>
        <v/>
      </c>
      <c r="E16" s="19" t="str">
        <f>IFERROR(_xll.TradablePerReturnReinvestDD($B16,_xll.QuestorReportReleaseSYP($B16,E$5,E$6)+$F$2,_xll.NextBusinessDay(_xll.QuestorReportReleaseSYP($B16,E$5,E$6)+$F$3-1)),"")</f>
        <v/>
      </c>
      <c r="F16" s="1" t="str">
        <f>IFERROR(_xll.TradablePerReturnReinvestDD($B16,_xll.QuestorReportReleaseSYP($B16,F$5,F$6)+$F$2,_xll.NextBusinessDay(_xll.QuestorReportReleaseSYP($B16,F$5,F$6)+$F$3-1)),"")</f>
        <v/>
      </c>
      <c r="G16" s="20" t="str">
        <f>IFERROR(_xll.TradablePerReturnReinvestDD($B16,_xll.QuestorReportReleaseSYP($B16,G$5,G$6)+$F$2,_xll.NextBusinessDay(_xll.QuestorReportReleaseSYP($B16,G$5,G$6)+$F$3-1)),"")</f>
        <v/>
      </c>
      <c r="H16" s="20" t="str">
        <f>IFERROR(_xll.TradablePerReturnReinvestDD($B16,_xll.QuestorReportReleaseSYP($B16,H$5,H$6)+$F$2,_xll.NextBusinessDay(_xll.QuestorReportReleaseSYP($B16,H$5,H$6)+$F$3-1)),"")</f>
        <v/>
      </c>
      <c r="I16" s="20" t="str">
        <f>IFERROR(_xll.TradablePerReturnReinvestDD($B16,_xll.QuestorReportReleaseSYP($B16,I$5,I$6)+$F$2,_xll.NextBusinessDay(_xll.QuestorReportReleaseSYP($B16,I$5,I$6)+$F$3-1)),"")</f>
        <v/>
      </c>
      <c r="J16" s="2" t="str">
        <f>IFERROR(_xll.TradablePerReturnReinvestDD($B16,_xll.QuestorReportReleaseSYP($B16,J$5,J$6)+$F$2,_xll.NextBusinessDay(_xll.QuestorReportReleaseSYP($B16,J$5,J$6)+$F$3-1)),"")</f>
        <v/>
      </c>
      <c r="K16" s="19" t="str">
        <f>IFERROR(_xll.TradablePerReturnReinvestDD($B16,_xll.QuestorReportReleaseSYP($B16,K$5,K$6)+$F$2,_xll.NextBusinessDay(_xll.QuestorReportReleaseSYP($B16,K$5,K$6)+$F$3-1)),"")</f>
        <v/>
      </c>
      <c r="L16" s="19" t="str">
        <f>IFERROR(_xll.TradablePerReturnReinvestDD($B16,_xll.QuestorReportReleaseSYP($B16,L$5,L$6)+$F$2,_xll.NextBusinessDay(_xll.QuestorReportReleaseSYP($B16,L$5,L$6)+$F$3-1)),"")</f>
        <v/>
      </c>
      <c r="M16" s="19" t="str">
        <f>IFERROR(_xll.TradablePerReturnReinvestDD($B16,_xll.QuestorReportReleaseSYP($B16,M$5,M$6)+$F$2,_xll.NextBusinessDay(_xll.QuestorReportReleaseSYP($B16,M$5,M$6)+$F$3-1)),"")</f>
        <v/>
      </c>
      <c r="N16" s="1" t="str">
        <f>IFERROR(_xll.TradablePerReturnReinvestDD($B16,_xll.QuestorReportReleaseSYP($B16,N$5,N$6)+$F$2,_xll.NextBusinessDay(_xll.QuestorReportReleaseSYP($B16,N$5,N$6)+$F$3-1)),"")</f>
        <v/>
      </c>
      <c r="O16" s="20" t="str">
        <f>IFERROR(_xll.TradablePerReturnReinvestDD($B16,_xll.QuestorReportReleaseSYP($B16,O$5,O$6)+$F$2,_xll.NextBusinessDay(_xll.QuestorReportReleaseSYP($B16,O$5,O$6)+$F$3-1)),"")</f>
        <v/>
      </c>
      <c r="P16" s="20" t="str">
        <f>IFERROR(_xll.TradablePerReturnReinvestDD($B16,_xll.QuestorReportReleaseSYP($B16,P$5,P$6)+$F$2,_xll.NextBusinessDay(_xll.QuestorReportReleaseSYP($B16,P$5,P$6)+$F$3-1)),"")</f>
        <v/>
      </c>
      <c r="Q16" s="20" t="str">
        <f>IFERROR(_xll.TradablePerReturnReinvestDD($B16,_xll.QuestorReportReleaseSYP($B16,Q$5,Q$6)+$F$2,_xll.NextBusinessDay(_xll.QuestorReportReleaseSYP($B16,Q$5,Q$6)+$F$3-1)),"")</f>
        <v/>
      </c>
      <c r="R16" s="2" t="str">
        <f>IFERROR(_xll.TradablePerReturnReinvestDD($B16,_xll.QuestorReportReleaseSYP($B16,R$5,R$6)+$F$2,_xll.NextBusinessDay(_xll.QuestorReportReleaseSYP($B16,R$5,R$6)+$F$3-1)),"")</f>
        <v/>
      </c>
      <c r="S16" s="19" t="str">
        <f>IFERROR(_xll.TradablePerReturnReinvestDD($B16,_xll.QuestorReportReleaseSYP($B16,S$5,S$6)+$F$2,_xll.NextBusinessDay(_xll.QuestorReportReleaseSYP($B16,S$5,S$6)+$F$3-1)),"")</f>
        <v/>
      </c>
      <c r="T16" s="19" t="str">
        <f>IFERROR(_xll.TradablePerReturnReinvestDD($B16,_xll.QuestorReportReleaseSYP($B16,T$5,T$6)+$F$2,_xll.NextBusinessDay(_xll.QuestorReportReleaseSYP($B16,T$5,T$6)+$F$3-1)),"")</f>
        <v/>
      </c>
      <c r="U16" s="19" t="str">
        <f>IFERROR(_xll.TradablePerReturnReinvestDD($B16,_xll.QuestorReportReleaseSYP($B16,U$5,U$6)+$F$2,_xll.NextBusinessDay(_xll.QuestorReportReleaseSYP($B16,U$5,U$6)+$F$3-1)),"")</f>
        <v/>
      </c>
      <c r="V16" s="1" t="str">
        <f>IFERROR(_xll.TradablePerReturnReinvestDD($B16,_xll.QuestorReportReleaseSYP($B16,V$5,V$6)+$F$2,_xll.NextBusinessDay(_xll.QuestorReportReleaseSYP($B16,V$5,V$6)+$F$3-1)),"")</f>
        <v/>
      </c>
      <c r="W16" s="20" t="str">
        <f>IFERROR(_xll.TradablePerReturnReinvestDD($B16,_xll.QuestorReportReleaseSYP($B16,W$5,W$6)+$F$2,_xll.NextBusinessDay(_xll.QuestorReportReleaseSYP($B16,W$5,W$6)+$F$3-1)),"")</f>
        <v/>
      </c>
      <c r="X16" s="20" t="str">
        <f>IFERROR(_xll.TradablePerReturnReinvestDD($B16,_xll.QuestorReportReleaseSYP($B16,X$5,X$6)+$F$2,_xll.NextBusinessDay(_xll.QuestorReportReleaseSYP($B16,X$5,X$6)+$F$3-1)),"")</f>
        <v/>
      </c>
      <c r="Y16" s="20" t="str">
        <f>IFERROR(_xll.TradablePerReturnReinvestDD($B16,_xll.QuestorReportReleaseSYP($B16,Y$5,Y$6)+$F$2,_xll.NextBusinessDay(_xll.QuestorReportReleaseSYP($B16,Y$5,Y$6)+$F$3-1)),"")</f>
        <v/>
      </c>
      <c r="Z16" s="2" t="str">
        <f>IFERROR(_xll.TradablePerReturnReinvestDD($B16,_xll.QuestorReportReleaseSYP($B16,Z$5,Z$6)+$F$2,_xll.NextBusinessDay(_xll.QuestorReportReleaseSYP($B16,Z$5,Z$6)+$F$3-1)),"")</f>
        <v/>
      </c>
      <c r="AA16" s="19" t="str">
        <f>IFERROR(_xll.TradablePerReturnReinvestDD($B16,_xll.QuestorReportReleaseSYP($B16,AA$5,AA$6)+$F$2,_xll.NextBusinessDay(_xll.QuestorReportReleaseSYP($B16,AA$5,AA$6)+$F$3-1)),"")</f>
        <v/>
      </c>
      <c r="AB16" s="19" t="str">
        <f>IFERROR(_xll.TradablePerReturnReinvestDD($B16,_xll.QuestorReportReleaseSYP($B16,AB$5,AB$6)+$F$2,_xll.NextBusinessDay(_xll.QuestorReportReleaseSYP($B16,AB$5,AB$6)+$F$3-1)),"")</f>
        <v/>
      </c>
      <c r="AC16" s="19" t="str">
        <f>IFERROR(_xll.TradablePerReturnReinvestDD($B16,_xll.QuestorReportReleaseSYP($B16,AC$5,AC$6)+$F$2,_xll.NextBusinessDay(_xll.QuestorReportReleaseSYP($B16,AC$5,AC$6)+$F$3-1)),"")</f>
        <v/>
      </c>
      <c r="AD16" s="1" t="str">
        <f>IFERROR(_xll.TradablePerReturnReinvestDD($B16,_xll.QuestorReportReleaseSYP($B16,AD$5,AD$6)+$F$2,_xll.NextBusinessDay(_xll.QuestorReportReleaseSYP($B16,AD$5,AD$6)+$F$3-1)),"")</f>
        <v/>
      </c>
      <c r="AE16" s="20" t="str">
        <f>IFERROR(_xll.TradablePerReturnReinvestDD($B16,_xll.QuestorReportReleaseSYP($B16,AE$5,AE$6)+$F$2,_xll.NextBusinessDay(_xll.QuestorReportReleaseSYP($B16,AE$5,AE$6)+$F$3-1)),"")</f>
        <v/>
      </c>
      <c r="AF16" s="20" t="str">
        <f>IFERROR(_xll.TradablePerReturnReinvestDD($B16,_xll.QuestorReportReleaseSYP($B16,AF$5,AF$6)+$F$2,_xll.NextBusinessDay(_xll.QuestorReportReleaseSYP($B16,AF$5,AF$6)+$F$3-1)),"")</f>
        <v/>
      </c>
      <c r="AG16" s="20" t="str">
        <f>IFERROR(_xll.TradablePerReturnReinvestDD($B16,_xll.QuestorReportReleaseSYP($B16,AG$5,AG$6)+$F$2,_xll.NextBusinessDay(_xll.QuestorReportReleaseSYP($B16,AG$5,AG$6)+$F$3-1)),"")</f>
        <v/>
      </c>
      <c r="AH16" s="2" t="str">
        <f>IFERROR(_xll.TradablePerReturnReinvestDD($B16,_xll.QuestorReportReleaseSYP($B16,AH$5,AH$6)+$F$2,_xll.NextBusinessDay(_xll.QuestorReportReleaseSYP($B16,AH$5,AH$6)+$F$3-1)),"")</f>
        <v/>
      </c>
      <c r="AI16" s="19" t="str">
        <f>IFERROR(_xll.TradablePerReturnReinvestDD($B16,_xll.QuestorReportReleaseSYP($B16,AI$5,AI$6)+$F$2,_xll.NextBusinessDay(_xll.QuestorReportReleaseSYP($B16,AI$5,AI$6)+$F$3-1)),"")</f>
        <v/>
      </c>
      <c r="AJ16" s="19" t="str">
        <f>IFERROR(_xll.TradablePerReturnReinvestDD($B16,_xll.QuestorReportReleaseSYP($B16,AJ$5,AJ$6)+$F$2,_xll.NextBusinessDay(_xll.QuestorReportReleaseSYP($B16,AJ$5,AJ$6)+$F$3-1)),"")</f>
        <v/>
      </c>
      <c r="AK16" s="19" t="str">
        <f>IFERROR(_xll.TradablePerReturnReinvestDD($B16,_xll.QuestorReportReleaseSYP($B16,AK$5,AK$6)+$F$2,_xll.NextBusinessDay(_xll.QuestorReportReleaseSYP($B16,AK$5,AK$6)+$F$3-1)),"")</f>
        <v/>
      </c>
      <c r="AL16" s="1" t="str">
        <f>IFERROR(_xll.TradablePerReturnReinvestDD($B16,_xll.QuestorReportReleaseSYP($B16,AL$5,AL$6)+$F$2,_xll.NextBusinessDay(_xll.QuestorReportReleaseSYP($B16,AL$5,AL$6)+$F$3-1)),"")</f>
        <v/>
      </c>
    </row>
    <row r="17" spans="2:38" x14ac:dyDescent="0.25">
      <c r="B17" s="58" t="s">
        <v>10</v>
      </c>
      <c r="C17" s="26" t="str">
        <f>IFERROR(_xll.TradablePerReturnReinvestDD($B17,_xll.QuestorReportReleaseSYP($B17,C$5,C$6)+$F$2,_xll.NextBusinessDay(_xll.QuestorReportReleaseSYP($B17,C$5,C$6)+$F$3-1)),"")</f>
        <v/>
      </c>
      <c r="D17" s="19" t="str">
        <f>IFERROR(_xll.TradablePerReturnReinvestDD($B17,_xll.QuestorReportReleaseSYP($B17,D$5,D$6)+$F$2,_xll.NextBusinessDay(_xll.QuestorReportReleaseSYP($B17,D$5,D$6)+$F$3-1)),"")</f>
        <v/>
      </c>
      <c r="E17" s="19" t="str">
        <f>IFERROR(_xll.TradablePerReturnReinvestDD($B17,_xll.QuestorReportReleaseSYP($B17,E$5,E$6)+$F$2,_xll.NextBusinessDay(_xll.QuestorReportReleaseSYP($B17,E$5,E$6)+$F$3-1)),"")</f>
        <v/>
      </c>
      <c r="F17" s="1" t="str">
        <f>IFERROR(_xll.TradablePerReturnReinvestDD($B17,_xll.QuestorReportReleaseSYP($B17,F$5,F$6)+$F$2,_xll.NextBusinessDay(_xll.QuestorReportReleaseSYP($B17,F$5,F$6)+$F$3-1)),"")</f>
        <v/>
      </c>
      <c r="G17" s="20" t="str">
        <f>IFERROR(_xll.TradablePerReturnReinvestDD($B17,_xll.QuestorReportReleaseSYP($B17,G$5,G$6)+$F$2,_xll.NextBusinessDay(_xll.QuestorReportReleaseSYP($B17,G$5,G$6)+$F$3-1)),"")</f>
        <v/>
      </c>
      <c r="H17" s="20" t="str">
        <f>IFERROR(_xll.TradablePerReturnReinvestDD($B17,_xll.QuestorReportReleaseSYP($B17,H$5,H$6)+$F$2,_xll.NextBusinessDay(_xll.QuestorReportReleaseSYP($B17,H$5,H$6)+$F$3-1)),"")</f>
        <v/>
      </c>
      <c r="I17" s="20" t="str">
        <f>IFERROR(_xll.TradablePerReturnReinvestDD($B17,_xll.QuestorReportReleaseSYP($B17,I$5,I$6)+$F$2,_xll.NextBusinessDay(_xll.QuestorReportReleaseSYP($B17,I$5,I$6)+$F$3-1)),"")</f>
        <v/>
      </c>
      <c r="J17" s="2" t="str">
        <f>IFERROR(_xll.TradablePerReturnReinvestDD($B17,_xll.QuestorReportReleaseSYP($B17,J$5,J$6)+$F$2,_xll.NextBusinessDay(_xll.QuestorReportReleaseSYP($B17,J$5,J$6)+$F$3-1)),"")</f>
        <v/>
      </c>
      <c r="K17" s="19" t="str">
        <f>IFERROR(_xll.TradablePerReturnReinvestDD($B17,_xll.QuestorReportReleaseSYP($B17,K$5,K$6)+$F$2,_xll.NextBusinessDay(_xll.QuestorReportReleaseSYP($B17,K$5,K$6)+$F$3-1)),"")</f>
        <v/>
      </c>
      <c r="L17" s="19" t="str">
        <f>IFERROR(_xll.TradablePerReturnReinvestDD($B17,_xll.QuestorReportReleaseSYP($B17,L$5,L$6)+$F$2,_xll.NextBusinessDay(_xll.QuestorReportReleaseSYP($B17,L$5,L$6)+$F$3-1)),"")</f>
        <v/>
      </c>
      <c r="M17" s="19" t="str">
        <f>IFERROR(_xll.TradablePerReturnReinvestDD($B17,_xll.QuestorReportReleaseSYP($B17,M$5,M$6)+$F$2,_xll.NextBusinessDay(_xll.QuestorReportReleaseSYP($B17,M$5,M$6)+$F$3-1)),"")</f>
        <v/>
      </c>
      <c r="N17" s="1" t="str">
        <f>IFERROR(_xll.TradablePerReturnReinvestDD($B17,_xll.QuestorReportReleaseSYP($B17,N$5,N$6)+$F$2,_xll.NextBusinessDay(_xll.QuestorReportReleaseSYP($B17,N$5,N$6)+$F$3-1)),"")</f>
        <v/>
      </c>
      <c r="O17" s="20" t="str">
        <f>IFERROR(_xll.TradablePerReturnReinvestDD($B17,_xll.QuestorReportReleaseSYP($B17,O$5,O$6)+$F$2,_xll.NextBusinessDay(_xll.QuestorReportReleaseSYP($B17,O$5,O$6)+$F$3-1)),"")</f>
        <v/>
      </c>
      <c r="P17" s="20" t="str">
        <f>IFERROR(_xll.TradablePerReturnReinvestDD($B17,_xll.QuestorReportReleaseSYP($B17,P$5,P$6)+$F$2,_xll.NextBusinessDay(_xll.QuestorReportReleaseSYP($B17,P$5,P$6)+$F$3-1)),"")</f>
        <v/>
      </c>
      <c r="Q17" s="20" t="str">
        <f>IFERROR(_xll.TradablePerReturnReinvestDD($B17,_xll.QuestorReportReleaseSYP($B17,Q$5,Q$6)+$F$2,_xll.NextBusinessDay(_xll.QuestorReportReleaseSYP($B17,Q$5,Q$6)+$F$3-1)),"")</f>
        <v/>
      </c>
      <c r="R17" s="2" t="str">
        <f>IFERROR(_xll.TradablePerReturnReinvestDD($B17,_xll.QuestorReportReleaseSYP($B17,R$5,R$6)+$F$2,_xll.NextBusinessDay(_xll.QuestorReportReleaseSYP($B17,R$5,R$6)+$F$3-1)),"")</f>
        <v/>
      </c>
      <c r="S17" s="19" t="str">
        <f>IFERROR(_xll.TradablePerReturnReinvestDD($B17,_xll.QuestorReportReleaseSYP($B17,S$5,S$6)+$F$2,_xll.NextBusinessDay(_xll.QuestorReportReleaseSYP($B17,S$5,S$6)+$F$3-1)),"")</f>
        <v/>
      </c>
      <c r="T17" s="19" t="str">
        <f>IFERROR(_xll.TradablePerReturnReinvestDD($B17,_xll.QuestorReportReleaseSYP($B17,T$5,T$6)+$F$2,_xll.NextBusinessDay(_xll.QuestorReportReleaseSYP($B17,T$5,T$6)+$F$3-1)),"")</f>
        <v/>
      </c>
      <c r="U17" s="19" t="str">
        <f>IFERROR(_xll.TradablePerReturnReinvestDD($B17,_xll.QuestorReportReleaseSYP($B17,U$5,U$6)+$F$2,_xll.NextBusinessDay(_xll.QuestorReportReleaseSYP($B17,U$5,U$6)+$F$3-1)),"")</f>
        <v/>
      </c>
      <c r="V17" s="1" t="str">
        <f>IFERROR(_xll.TradablePerReturnReinvestDD($B17,_xll.QuestorReportReleaseSYP($B17,V$5,V$6)+$F$2,_xll.NextBusinessDay(_xll.QuestorReportReleaseSYP($B17,V$5,V$6)+$F$3-1)),"")</f>
        <v/>
      </c>
      <c r="W17" s="20" t="str">
        <f>IFERROR(_xll.TradablePerReturnReinvestDD($B17,_xll.QuestorReportReleaseSYP($B17,W$5,W$6)+$F$2,_xll.NextBusinessDay(_xll.QuestorReportReleaseSYP($B17,W$5,W$6)+$F$3-1)),"")</f>
        <v/>
      </c>
      <c r="X17" s="20" t="str">
        <f>IFERROR(_xll.TradablePerReturnReinvestDD($B17,_xll.QuestorReportReleaseSYP($B17,X$5,X$6)+$F$2,_xll.NextBusinessDay(_xll.QuestorReportReleaseSYP($B17,X$5,X$6)+$F$3-1)),"")</f>
        <v/>
      </c>
      <c r="Y17" s="20" t="str">
        <f>IFERROR(_xll.TradablePerReturnReinvestDD($B17,_xll.QuestorReportReleaseSYP($B17,Y$5,Y$6)+$F$2,_xll.NextBusinessDay(_xll.QuestorReportReleaseSYP($B17,Y$5,Y$6)+$F$3-1)),"")</f>
        <v/>
      </c>
      <c r="Z17" s="2" t="str">
        <f>IFERROR(_xll.TradablePerReturnReinvestDD($B17,_xll.QuestorReportReleaseSYP($B17,Z$5,Z$6)+$F$2,_xll.NextBusinessDay(_xll.QuestorReportReleaseSYP($B17,Z$5,Z$6)+$F$3-1)),"")</f>
        <v/>
      </c>
      <c r="AA17" s="19" t="str">
        <f>IFERROR(_xll.TradablePerReturnReinvestDD($B17,_xll.QuestorReportReleaseSYP($B17,AA$5,AA$6)+$F$2,_xll.NextBusinessDay(_xll.QuestorReportReleaseSYP($B17,AA$5,AA$6)+$F$3-1)),"")</f>
        <v/>
      </c>
      <c r="AB17" s="19" t="str">
        <f>IFERROR(_xll.TradablePerReturnReinvestDD($B17,_xll.QuestorReportReleaseSYP($B17,AB$5,AB$6)+$F$2,_xll.NextBusinessDay(_xll.QuestorReportReleaseSYP($B17,AB$5,AB$6)+$F$3-1)),"")</f>
        <v/>
      </c>
      <c r="AC17" s="19" t="str">
        <f>IFERROR(_xll.TradablePerReturnReinvestDD($B17,_xll.QuestorReportReleaseSYP($B17,AC$5,AC$6)+$F$2,_xll.NextBusinessDay(_xll.QuestorReportReleaseSYP($B17,AC$5,AC$6)+$F$3-1)),"")</f>
        <v/>
      </c>
      <c r="AD17" s="1" t="str">
        <f>IFERROR(_xll.TradablePerReturnReinvestDD($B17,_xll.QuestorReportReleaseSYP($B17,AD$5,AD$6)+$F$2,_xll.NextBusinessDay(_xll.QuestorReportReleaseSYP($B17,AD$5,AD$6)+$F$3-1)),"")</f>
        <v/>
      </c>
      <c r="AE17" s="20" t="str">
        <f>IFERROR(_xll.TradablePerReturnReinvestDD($B17,_xll.QuestorReportReleaseSYP($B17,AE$5,AE$6)+$F$2,_xll.NextBusinessDay(_xll.QuestorReportReleaseSYP($B17,AE$5,AE$6)+$F$3-1)),"")</f>
        <v/>
      </c>
      <c r="AF17" s="20" t="str">
        <f>IFERROR(_xll.TradablePerReturnReinvestDD($B17,_xll.QuestorReportReleaseSYP($B17,AF$5,AF$6)+$F$2,_xll.NextBusinessDay(_xll.QuestorReportReleaseSYP($B17,AF$5,AF$6)+$F$3-1)),"")</f>
        <v/>
      </c>
      <c r="AG17" s="20" t="str">
        <f>IFERROR(_xll.TradablePerReturnReinvestDD($B17,_xll.QuestorReportReleaseSYP($B17,AG$5,AG$6)+$F$2,_xll.NextBusinessDay(_xll.QuestorReportReleaseSYP($B17,AG$5,AG$6)+$F$3-1)),"")</f>
        <v/>
      </c>
      <c r="AH17" s="2" t="str">
        <f>IFERROR(_xll.TradablePerReturnReinvestDD($B17,_xll.QuestorReportReleaseSYP($B17,AH$5,AH$6)+$F$2,_xll.NextBusinessDay(_xll.QuestorReportReleaseSYP($B17,AH$5,AH$6)+$F$3-1)),"")</f>
        <v/>
      </c>
      <c r="AI17" s="19" t="str">
        <f>IFERROR(_xll.TradablePerReturnReinvestDD($B17,_xll.QuestorReportReleaseSYP($B17,AI$5,AI$6)+$F$2,_xll.NextBusinessDay(_xll.QuestorReportReleaseSYP($B17,AI$5,AI$6)+$F$3-1)),"")</f>
        <v/>
      </c>
      <c r="AJ17" s="19" t="str">
        <f>IFERROR(_xll.TradablePerReturnReinvestDD($B17,_xll.QuestorReportReleaseSYP($B17,AJ$5,AJ$6)+$F$2,_xll.NextBusinessDay(_xll.QuestorReportReleaseSYP($B17,AJ$5,AJ$6)+$F$3-1)),"")</f>
        <v/>
      </c>
      <c r="AK17" s="19" t="str">
        <f>IFERROR(_xll.TradablePerReturnReinvestDD($B17,_xll.QuestorReportReleaseSYP($B17,AK$5,AK$6)+$F$2,_xll.NextBusinessDay(_xll.QuestorReportReleaseSYP($B17,AK$5,AK$6)+$F$3-1)),"")</f>
        <v/>
      </c>
      <c r="AL17" s="1" t="str">
        <f>IFERROR(_xll.TradablePerReturnReinvestDD($B17,_xll.QuestorReportReleaseSYP($B17,AL$5,AL$6)+$F$2,_xll.NextBusinessDay(_xll.QuestorReportReleaseSYP($B17,AL$5,AL$6)+$F$3-1)),"")</f>
        <v/>
      </c>
    </row>
    <row r="18" spans="2:38" x14ac:dyDescent="0.25">
      <c r="B18" s="58" t="s">
        <v>11</v>
      </c>
      <c r="C18" s="26" t="str">
        <f>IFERROR(_xll.TradablePerReturnReinvestDD($B18,_xll.QuestorReportReleaseSYP($B18,C$5,C$6)+$F$2,_xll.NextBusinessDay(_xll.QuestorReportReleaseSYP($B18,C$5,C$6)+$F$3-1)),"")</f>
        <v/>
      </c>
      <c r="D18" s="19" t="str">
        <f>IFERROR(_xll.TradablePerReturnReinvestDD($B18,_xll.QuestorReportReleaseSYP($B18,D$5,D$6)+$F$2,_xll.NextBusinessDay(_xll.QuestorReportReleaseSYP($B18,D$5,D$6)+$F$3-1)),"")</f>
        <v/>
      </c>
      <c r="E18" s="19" t="str">
        <f>IFERROR(_xll.TradablePerReturnReinvestDD($B18,_xll.QuestorReportReleaseSYP($B18,E$5,E$6)+$F$2,_xll.NextBusinessDay(_xll.QuestorReportReleaseSYP($B18,E$5,E$6)+$F$3-1)),"")</f>
        <v/>
      </c>
      <c r="F18" s="1" t="str">
        <f>IFERROR(_xll.TradablePerReturnReinvestDD($B18,_xll.QuestorReportReleaseSYP($B18,F$5,F$6)+$F$2,_xll.NextBusinessDay(_xll.QuestorReportReleaseSYP($B18,F$5,F$6)+$F$3-1)),"")</f>
        <v/>
      </c>
      <c r="G18" s="20" t="str">
        <f>IFERROR(_xll.TradablePerReturnReinvestDD($B18,_xll.QuestorReportReleaseSYP($B18,G$5,G$6)+$F$2,_xll.NextBusinessDay(_xll.QuestorReportReleaseSYP($B18,G$5,G$6)+$F$3-1)),"")</f>
        <v/>
      </c>
      <c r="H18" s="20" t="str">
        <f>IFERROR(_xll.TradablePerReturnReinvestDD($B18,_xll.QuestorReportReleaseSYP($B18,H$5,H$6)+$F$2,_xll.NextBusinessDay(_xll.QuestorReportReleaseSYP($B18,H$5,H$6)+$F$3-1)),"")</f>
        <v/>
      </c>
      <c r="I18" s="20" t="str">
        <f>IFERROR(_xll.TradablePerReturnReinvestDD($B18,_xll.QuestorReportReleaseSYP($B18,I$5,I$6)+$F$2,_xll.NextBusinessDay(_xll.QuestorReportReleaseSYP($B18,I$5,I$6)+$F$3-1)),"")</f>
        <v/>
      </c>
      <c r="J18" s="2" t="str">
        <f>IFERROR(_xll.TradablePerReturnReinvestDD($B18,_xll.QuestorReportReleaseSYP($B18,J$5,J$6)+$F$2,_xll.NextBusinessDay(_xll.QuestorReportReleaseSYP($B18,J$5,J$6)+$F$3-1)),"")</f>
        <v/>
      </c>
      <c r="K18" s="19" t="str">
        <f>IFERROR(_xll.TradablePerReturnReinvestDD($B18,_xll.QuestorReportReleaseSYP($B18,K$5,K$6)+$F$2,_xll.NextBusinessDay(_xll.QuestorReportReleaseSYP($B18,K$5,K$6)+$F$3-1)),"")</f>
        <v/>
      </c>
      <c r="L18" s="19" t="str">
        <f>IFERROR(_xll.TradablePerReturnReinvestDD($B18,_xll.QuestorReportReleaseSYP($B18,L$5,L$6)+$F$2,_xll.NextBusinessDay(_xll.QuestorReportReleaseSYP($B18,L$5,L$6)+$F$3-1)),"")</f>
        <v/>
      </c>
      <c r="M18" s="19" t="str">
        <f>IFERROR(_xll.TradablePerReturnReinvestDD($B18,_xll.QuestorReportReleaseSYP($B18,M$5,M$6)+$F$2,_xll.NextBusinessDay(_xll.QuestorReportReleaseSYP($B18,M$5,M$6)+$F$3-1)),"")</f>
        <v/>
      </c>
      <c r="N18" s="1" t="str">
        <f>IFERROR(_xll.TradablePerReturnReinvestDD($B18,_xll.QuestorReportReleaseSYP($B18,N$5,N$6)+$F$2,_xll.NextBusinessDay(_xll.QuestorReportReleaseSYP($B18,N$5,N$6)+$F$3-1)),"")</f>
        <v/>
      </c>
      <c r="O18" s="20" t="str">
        <f>IFERROR(_xll.TradablePerReturnReinvestDD($B18,_xll.QuestorReportReleaseSYP($B18,O$5,O$6)+$F$2,_xll.NextBusinessDay(_xll.QuestorReportReleaseSYP($B18,O$5,O$6)+$F$3-1)),"")</f>
        <v/>
      </c>
      <c r="P18" s="20" t="str">
        <f>IFERROR(_xll.TradablePerReturnReinvestDD($B18,_xll.QuestorReportReleaseSYP($B18,P$5,P$6)+$F$2,_xll.NextBusinessDay(_xll.QuestorReportReleaseSYP($B18,P$5,P$6)+$F$3-1)),"")</f>
        <v/>
      </c>
      <c r="Q18" s="20" t="str">
        <f>IFERROR(_xll.TradablePerReturnReinvestDD($B18,_xll.QuestorReportReleaseSYP($B18,Q$5,Q$6)+$F$2,_xll.NextBusinessDay(_xll.QuestorReportReleaseSYP($B18,Q$5,Q$6)+$F$3-1)),"")</f>
        <v/>
      </c>
      <c r="R18" s="2" t="str">
        <f>IFERROR(_xll.TradablePerReturnReinvestDD($B18,_xll.QuestorReportReleaseSYP($B18,R$5,R$6)+$F$2,_xll.NextBusinessDay(_xll.QuestorReportReleaseSYP($B18,R$5,R$6)+$F$3-1)),"")</f>
        <v/>
      </c>
      <c r="S18" s="19" t="str">
        <f>IFERROR(_xll.TradablePerReturnReinvestDD($B18,_xll.QuestorReportReleaseSYP($B18,S$5,S$6)+$F$2,_xll.NextBusinessDay(_xll.QuestorReportReleaseSYP($B18,S$5,S$6)+$F$3-1)),"")</f>
        <v/>
      </c>
      <c r="T18" s="19" t="str">
        <f>IFERROR(_xll.TradablePerReturnReinvestDD($B18,_xll.QuestorReportReleaseSYP($B18,T$5,T$6)+$F$2,_xll.NextBusinessDay(_xll.QuestorReportReleaseSYP($B18,T$5,T$6)+$F$3-1)),"")</f>
        <v/>
      </c>
      <c r="U18" s="19" t="str">
        <f>IFERROR(_xll.TradablePerReturnReinvestDD($B18,_xll.QuestorReportReleaseSYP($B18,U$5,U$6)+$F$2,_xll.NextBusinessDay(_xll.QuestorReportReleaseSYP($B18,U$5,U$6)+$F$3-1)),"")</f>
        <v/>
      </c>
      <c r="V18" s="1" t="str">
        <f>IFERROR(_xll.TradablePerReturnReinvestDD($B18,_xll.QuestorReportReleaseSYP($B18,V$5,V$6)+$F$2,_xll.NextBusinessDay(_xll.QuestorReportReleaseSYP($B18,V$5,V$6)+$F$3-1)),"")</f>
        <v/>
      </c>
      <c r="W18" s="20" t="str">
        <f>IFERROR(_xll.TradablePerReturnReinvestDD($B18,_xll.QuestorReportReleaseSYP($B18,W$5,W$6)+$F$2,_xll.NextBusinessDay(_xll.QuestorReportReleaseSYP($B18,W$5,W$6)+$F$3-1)),"")</f>
        <v/>
      </c>
      <c r="X18" s="20" t="str">
        <f>IFERROR(_xll.TradablePerReturnReinvestDD($B18,_xll.QuestorReportReleaseSYP($B18,X$5,X$6)+$F$2,_xll.NextBusinessDay(_xll.QuestorReportReleaseSYP($B18,X$5,X$6)+$F$3-1)),"")</f>
        <v/>
      </c>
      <c r="Y18" s="20" t="str">
        <f>IFERROR(_xll.TradablePerReturnReinvestDD($B18,_xll.QuestorReportReleaseSYP($B18,Y$5,Y$6)+$F$2,_xll.NextBusinessDay(_xll.QuestorReportReleaseSYP($B18,Y$5,Y$6)+$F$3-1)),"")</f>
        <v/>
      </c>
      <c r="Z18" s="2" t="str">
        <f>IFERROR(_xll.TradablePerReturnReinvestDD($B18,_xll.QuestorReportReleaseSYP($B18,Z$5,Z$6)+$F$2,_xll.NextBusinessDay(_xll.QuestorReportReleaseSYP($B18,Z$5,Z$6)+$F$3-1)),"")</f>
        <v/>
      </c>
      <c r="AA18" s="19" t="str">
        <f>IFERROR(_xll.TradablePerReturnReinvestDD($B18,_xll.QuestorReportReleaseSYP($B18,AA$5,AA$6)+$F$2,_xll.NextBusinessDay(_xll.QuestorReportReleaseSYP($B18,AA$5,AA$6)+$F$3-1)),"")</f>
        <v/>
      </c>
      <c r="AB18" s="19" t="str">
        <f>IFERROR(_xll.TradablePerReturnReinvestDD($B18,_xll.QuestorReportReleaseSYP($B18,AB$5,AB$6)+$F$2,_xll.NextBusinessDay(_xll.QuestorReportReleaseSYP($B18,AB$5,AB$6)+$F$3-1)),"")</f>
        <v/>
      </c>
      <c r="AC18" s="19" t="str">
        <f>IFERROR(_xll.TradablePerReturnReinvestDD($B18,_xll.QuestorReportReleaseSYP($B18,AC$5,AC$6)+$F$2,_xll.NextBusinessDay(_xll.QuestorReportReleaseSYP($B18,AC$5,AC$6)+$F$3-1)),"")</f>
        <v/>
      </c>
      <c r="AD18" s="1" t="str">
        <f>IFERROR(_xll.TradablePerReturnReinvestDD($B18,_xll.QuestorReportReleaseSYP($B18,AD$5,AD$6)+$F$2,_xll.NextBusinessDay(_xll.QuestorReportReleaseSYP($B18,AD$5,AD$6)+$F$3-1)),"")</f>
        <v/>
      </c>
      <c r="AE18" s="20" t="str">
        <f>IFERROR(_xll.TradablePerReturnReinvestDD($B18,_xll.QuestorReportReleaseSYP($B18,AE$5,AE$6)+$F$2,_xll.NextBusinessDay(_xll.QuestorReportReleaseSYP($B18,AE$5,AE$6)+$F$3-1)),"")</f>
        <v/>
      </c>
      <c r="AF18" s="20" t="str">
        <f>IFERROR(_xll.TradablePerReturnReinvestDD($B18,_xll.QuestorReportReleaseSYP($B18,AF$5,AF$6)+$F$2,_xll.NextBusinessDay(_xll.QuestorReportReleaseSYP($B18,AF$5,AF$6)+$F$3-1)),"")</f>
        <v/>
      </c>
      <c r="AG18" s="20" t="str">
        <f>IFERROR(_xll.TradablePerReturnReinvestDD($B18,_xll.QuestorReportReleaseSYP($B18,AG$5,AG$6)+$F$2,_xll.NextBusinessDay(_xll.QuestorReportReleaseSYP($B18,AG$5,AG$6)+$F$3-1)),"")</f>
        <v/>
      </c>
      <c r="AH18" s="2" t="str">
        <f>IFERROR(_xll.TradablePerReturnReinvestDD($B18,_xll.QuestorReportReleaseSYP($B18,AH$5,AH$6)+$F$2,_xll.NextBusinessDay(_xll.QuestorReportReleaseSYP($B18,AH$5,AH$6)+$F$3-1)),"")</f>
        <v/>
      </c>
      <c r="AI18" s="19" t="str">
        <f>IFERROR(_xll.TradablePerReturnReinvestDD($B18,_xll.QuestorReportReleaseSYP($B18,AI$5,AI$6)+$F$2,_xll.NextBusinessDay(_xll.QuestorReportReleaseSYP($B18,AI$5,AI$6)+$F$3-1)),"")</f>
        <v/>
      </c>
      <c r="AJ18" s="19" t="str">
        <f>IFERROR(_xll.TradablePerReturnReinvestDD($B18,_xll.QuestorReportReleaseSYP($B18,AJ$5,AJ$6)+$F$2,_xll.NextBusinessDay(_xll.QuestorReportReleaseSYP($B18,AJ$5,AJ$6)+$F$3-1)),"")</f>
        <v/>
      </c>
      <c r="AK18" s="19" t="str">
        <f>IFERROR(_xll.TradablePerReturnReinvestDD($B18,_xll.QuestorReportReleaseSYP($B18,AK$5,AK$6)+$F$2,_xll.NextBusinessDay(_xll.QuestorReportReleaseSYP($B18,AK$5,AK$6)+$F$3-1)),"")</f>
        <v/>
      </c>
      <c r="AL18" s="1" t="str">
        <f>IFERROR(_xll.TradablePerReturnReinvestDD($B18,_xll.QuestorReportReleaseSYP($B18,AL$5,AL$6)+$F$2,_xll.NextBusinessDay(_xll.QuestorReportReleaseSYP($B18,AL$5,AL$6)+$F$3-1)),"")</f>
        <v/>
      </c>
    </row>
    <row r="19" spans="2:38" x14ac:dyDescent="0.25">
      <c r="B19" s="58" t="s">
        <v>12</v>
      </c>
      <c r="C19" s="26" t="str">
        <f>IFERROR(_xll.TradablePerReturnReinvestDD($B19,_xll.QuestorReportReleaseSYP($B19,C$5,C$6)+$F$2,_xll.NextBusinessDay(_xll.QuestorReportReleaseSYP($B19,C$5,C$6)+$F$3-1)),"")</f>
        <v/>
      </c>
      <c r="D19" s="19" t="str">
        <f>IFERROR(_xll.TradablePerReturnReinvestDD($B19,_xll.QuestorReportReleaseSYP($B19,D$5,D$6)+$F$2,_xll.NextBusinessDay(_xll.QuestorReportReleaseSYP($B19,D$5,D$6)+$F$3-1)),"")</f>
        <v/>
      </c>
      <c r="E19" s="19" t="str">
        <f>IFERROR(_xll.TradablePerReturnReinvestDD($B19,_xll.QuestorReportReleaseSYP($B19,E$5,E$6)+$F$2,_xll.NextBusinessDay(_xll.QuestorReportReleaseSYP($B19,E$5,E$6)+$F$3-1)),"")</f>
        <v/>
      </c>
      <c r="F19" s="1" t="str">
        <f>IFERROR(_xll.TradablePerReturnReinvestDD($B19,_xll.QuestorReportReleaseSYP($B19,F$5,F$6)+$F$2,_xll.NextBusinessDay(_xll.QuestorReportReleaseSYP($B19,F$5,F$6)+$F$3-1)),"")</f>
        <v/>
      </c>
      <c r="G19" s="20" t="str">
        <f>IFERROR(_xll.TradablePerReturnReinvestDD($B19,_xll.QuestorReportReleaseSYP($B19,G$5,G$6)+$F$2,_xll.NextBusinessDay(_xll.QuestorReportReleaseSYP($B19,G$5,G$6)+$F$3-1)),"")</f>
        <v/>
      </c>
      <c r="H19" s="20" t="str">
        <f>IFERROR(_xll.TradablePerReturnReinvestDD($B19,_xll.QuestorReportReleaseSYP($B19,H$5,H$6)+$F$2,_xll.NextBusinessDay(_xll.QuestorReportReleaseSYP($B19,H$5,H$6)+$F$3-1)),"")</f>
        <v/>
      </c>
      <c r="I19" s="20" t="str">
        <f>IFERROR(_xll.TradablePerReturnReinvestDD($B19,_xll.QuestorReportReleaseSYP($B19,I$5,I$6)+$F$2,_xll.NextBusinessDay(_xll.QuestorReportReleaseSYP($B19,I$5,I$6)+$F$3-1)),"")</f>
        <v/>
      </c>
      <c r="J19" s="2" t="str">
        <f>IFERROR(_xll.TradablePerReturnReinvestDD($B19,_xll.QuestorReportReleaseSYP($B19,J$5,J$6)+$F$2,_xll.NextBusinessDay(_xll.QuestorReportReleaseSYP($B19,J$5,J$6)+$F$3-1)),"")</f>
        <v/>
      </c>
      <c r="K19" s="19" t="str">
        <f>IFERROR(_xll.TradablePerReturnReinvestDD($B19,_xll.QuestorReportReleaseSYP($B19,K$5,K$6)+$F$2,_xll.NextBusinessDay(_xll.QuestorReportReleaseSYP($B19,K$5,K$6)+$F$3-1)),"")</f>
        <v/>
      </c>
      <c r="L19" s="19" t="str">
        <f>IFERROR(_xll.TradablePerReturnReinvestDD($B19,_xll.QuestorReportReleaseSYP($B19,L$5,L$6)+$F$2,_xll.NextBusinessDay(_xll.QuestorReportReleaseSYP($B19,L$5,L$6)+$F$3-1)),"")</f>
        <v/>
      </c>
      <c r="M19" s="19" t="str">
        <f>IFERROR(_xll.TradablePerReturnReinvestDD($B19,_xll.QuestorReportReleaseSYP($B19,M$5,M$6)+$F$2,_xll.NextBusinessDay(_xll.QuestorReportReleaseSYP($B19,M$5,M$6)+$F$3-1)),"")</f>
        <v/>
      </c>
      <c r="N19" s="1" t="str">
        <f>IFERROR(_xll.TradablePerReturnReinvestDD($B19,_xll.QuestorReportReleaseSYP($B19,N$5,N$6)+$F$2,_xll.NextBusinessDay(_xll.QuestorReportReleaseSYP($B19,N$5,N$6)+$F$3-1)),"")</f>
        <v/>
      </c>
      <c r="O19" s="20" t="str">
        <f>IFERROR(_xll.TradablePerReturnReinvestDD($B19,_xll.QuestorReportReleaseSYP($B19,O$5,O$6)+$F$2,_xll.NextBusinessDay(_xll.QuestorReportReleaseSYP($B19,O$5,O$6)+$F$3-1)),"")</f>
        <v/>
      </c>
      <c r="P19" s="20" t="str">
        <f>IFERROR(_xll.TradablePerReturnReinvestDD($B19,_xll.QuestorReportReleaseSYP($B19,P$5,P$6)+$F$2,_xll.NextBusinessDay(_xll.QuestorReportReleaseSYP($B19,P$5,P$6)+$F$3-1)),"")</f>
        <v/>
      </c>
      <c r="Q19" s="20" t="str">
        <f>IFERROR(_xll.TradablePerReturnReinvestDD($B19,_xll.QuestorReportReleaseSYP($B19,Q$5,Q$6)+$F$2,_xll.NextBusinessDay(_xll.QuestorReportReleaseSYP($B19,Q$5,Q$6)+$F$3-1)),"")</f>
        <v/>
      </c>
      <c r="R19" s="2" t="str">
        <f>IFERROR(_xll.TradablePerReturnReinvestDD($B19,_xll.QuestorReportReleaseSYP($B19,R$5,R$6)+$F$2,_xll.NextBusinessDay(_xll.QuestorReportReleaseSYP($B19,R$5,R$6)+$F$3-1)),"")</f>
        <v/>
      </c>
      <c r="S19" s="19" t="str">
        <f>IFERROR(_xll.TradablePerReturnReinvestDD($B19,_xll.QuestorReportReleaseSYP($B19,S$5,S$6)+$F$2,_xll.NextBusinessDay(_xll.QuestorReportReleaseSYP($B19,S$5,S$6)+$F$3-1)),"")</f>
        <v/>
      </c>
      <c r="T19" s="19" t="str">
        <f>IFERROR(_xll.TradablePerReturnReinvestDD($B19,_xll.QuestorReportReleaseSYP($B19,T$5,T$6)+$F$2,_xll.NextBusinessDay(_xll.QuestorReportReleaseSYP($B19,T$5,T$6)+$F$3-1)),"")</f>
        <v/>
      </c>
      <c r="U19" s="19" t="str">
        <f>IFERROR(_xll.TradablePerReturnReinvestDD($B19,_xll.QuestorReportReleaseSYP($B19,U$5,U$6)+$F$2,_xll.NextBusinessDay(_xll.QuestorReportReleaseSYP($B19,U$5,U$6)+$F$3-1)),"")</f>
        <v/>
      </c>
      <c r="V19" s="1" t="str">
        <f>IFERROR(_xll.TradablePerReturnReinvestDD($B19,_xll.QuestorReportReleaseSYP($B19,V$5,V$6)+$F$2,_xll.NextBusinessDay(_xll.QuestorReportReleaseSYP($B19,V$5,V$6)+$F$3-1)),"")</f>
        <v/>
      </c>
      <c r="W19" s="20" t="str">
        <f>IFERROR(_xll.TradablePerReturnReinvestDD($B19,_xll.QuestorReportReleaseSYP($B19,W$5,W$6)+$F$2,_xll.NextBusinessDay(_xll.QuestorReportReleaseSYP($B19,W$5,W$6)+$F$3-1)),"")</f>
        <v/>
      </c>
      <c r="X19" s="20" t="str">
        <f>IFERROR(_xll.TradablePerReturnReinvestDD($B19,_xll.QuestorReportReleaseSYP($B19,X$5,X$6)+$F$2,_xll.NextBusinessDay(_xll.QuestorReportReleaseSYP($B19,X$5,X$6)+$F$3-1)),"")</f>
        <v/>
      </c>
      <c r="Y19" s="20" t="str">
        <f>IFERROR(_xll.TradablePerReturnReinvestDD($B19,_xll.QuestorReportReleaseSYP($B19,Y$5,Y$6)+$F$2,_xll.NextBusinessDay(_xll.QuestorReportReleaseSYP($B19,Y$5,Y$6)+$F$3-1)),"")</f>
        <v/>
      </c>
      <c r="Z19" s="2" t="str">
        <f>IFERROR(_xll.TradablePerReturnReinvestDD($B19,_xll.QuestorReportReleaseSYP($B19,Z$5,Z$6)+$F$2,_xll.NextBusinessDay(_xll.QuestorReportReleaseSYP($B19,Z$5,Z$6)+$F$3-1)),"")</f>
        <v/>
      </c>
      <c r="AA19" s="19" t="str">
        <f>IFERROR(_xll.TradablePerReturnReinvestDD($B19,_xll.QuestorReportReleaseSYP($B19,AA$5,AA$6)+$F$2,_xll.NextBusinessDay(_xll.QuestorReportReleaseSYP($B19,AA$5,AA$6)+$F$3-1)),"")</f>
        <v/>
      </c>
      <c r="AB19" s="19" t="str">
        <f>IFERROR(_xll.TradablePerReturnReinvestDD($B19,_xll.QuestorReportReleaseSYP($B19,AB$5,AB$6)+$F$2,_xll.NextBusinessDay(_xll.QuestorReportReleaseSYP($B19,AB$5,AB$6)+$F$3-1)),"")</f>
        <v/>
      </c>
      <c r="AC19" s="19" t="str">
        <f>IFERROR(_xll.TradablePerReturnReinvestDD($B19,_xll.QuestorReportReleaseSYP($B19,AC$5,AC$6)+$F$2,_xll.NextBusinessDay(_xll.QuestorReportReleaseSYP($B19,AC$5,AC$6)+$F$3-1)),"")</f>
        <v/>
      </c>
      <c r="AD19" s="1" t="str">
        <f>IFERROR(_xll.TradablePerReturnReinvestDD($B19,_xll.QuestorReportReleaseSYP($B19,AD$5,AD$6)+$F$2,_xll.NextBusinessDay(_xll.QuestorReportReleaseSYP($B19,AD$5,AD$6)+$F$3-1)),"")</f>
        <v/>
      </c>
      <c r="AE19" s="20">
        <f>IFERROR(_xll.TradablePerReturnReinvestDD($B19,_xll.QuestorReportReleaseSYP($B19,AE$5,AE$6)+$F$2,_xll.NextBusinessDay(_xll.QuestorReportReleaseSYP($B19,AE$5,AE$6)+$F$3-1)),"")</f>
        <v>0</v>
      </c>
      <c r="AF19" s="20">
        <f>IFERROR(_xll.TradablePerReturnReinvestDD($B19,_xll.QuestorReportReleaseSYP($B19,AF$5,AF$6)+$F$2,_xll.NextBusinessDay(_xll.QuestorReportReleaseSYP($B19,AF$5,AF$6)+$F$3-1)),"")</f>
        <v>0</v>
      </c>
      <c r="AG19" s="20">
        <f>IFERROR(_xll.TradablePerReturnReinvestDD($B19,_xll.QuestorReportReleaseSYP($B19,AG$5,AG$6)+$F$2,_xll.NextBusinessDay(_xll.QuestorReportReleaseSYP($B19,AG$5,AG$6)+$F$3-1)),"")</f>
        <v>-1.304E-2</v>
      </c>
      <c r="AH19" s="2">
        <f>IFERROR(_xll.TradablePerReturnReinvestDD($B19,_xll.QuestorReportReleaseSYP($B19,AH$5,AH$6)+$F$2,_xll.NextBusinessDay(_xll.QuestorReportReleaseSYP($B19,AH$5,AH$6)+$F$3-1)),"")</f>
        <v>-1.0460000000000001E-2</v>
      </c>
      <c r="AI19" s="19">
        <f>IFERROR(_xll.TradablePerReturnReinvestDD($B19,_xll.QuestorReportReleaseSYP($B19,AI$5,AI$6)+$F$2,_xll.NextBusinessDay(_xll.QuestorReportReleaseSYP($B19,AI$5,AI$6)+$F$3-1)),"")</f>
        <v>-1.008E-2</v>
      </c>
      <c r="AJ19" s="19">
        <f>IFERROR(_xll.TradablePerReturnReinvestDD($B19,_xll.QuestorReportReleaseSYP($B19,AJ$5,AJ$6)+$F$2,_xll.NextBusinessDay(_xll.QuestorReportReleaseSYP($B19,AJ$5,AJ$6)+$F$3-1)),"")</f>
        <v>4.6899999999999997E-3</v>
      </c>
      <c r="AK19" s="19" t="str">
        <f>IFERROR(_xll.TradablePerReturnReinvestDD($B19,_xll.QuestorReportReleaseSYP($B19,AK$5,AK$6)+$F$2,_xll.NextBusinessDay(_xll.QuestorReportReleaseSYP($B19,AK$5,AK$6)+$F$3-1)),"")</f>
        <v/>
      </c>
      <c r="AL19" s="1" t="str">
        <f>IFERROR(_xll.TradablePerReturnReinvestDD($B19,_xll.QuestorReportReleaseSYP($B19,AL$5,AL$6)+$F$2,_xll.NextBusinessDay(_xll.QuestorReportReleaseSYP($B19,AL$5,AL$6)+$F$3-1)),"")</f>
        <v/>
      </c>
    </row>
    <row r="20" spans="2:38" x14ac:dyDescent="0.25">
      <c r="B20" s="58" t="s">
        <v>13</v>
      </c>
      <c r="C20" s="26">
        <f>IFERROR(_xll.TradablePerReturnReinvestDD($B20,_xll.QuestorReportReleaseSYP($B20,C$5,C$6)+$F$2,_xll.NextBusinessDay(_xll.QuestorReportReleaseSYP($B20,C$5,C$6)+$F$3-1)),"")</f>
        <v>1.9300000000000001E-3</v>
      </c>
      <c r="D20" s="19">
        <f>IFERROR(_xll.TradablePerReturnReinvestDD($B20,_xll.QuestorReportReleaseSYP($B20,D$5,D$6)+$F$2,_xll.NextBusinessDay(_xll.QuestorReportReleaseSYP($B20,D$5,D$6)+$F$3-1)),"")</f>
        <v>-3.8999999999999998E-3</v>
      </c>
      <c r="E20" s="19">
        <f>IFERROR(_xll.TradablePerReturnReinvestDD($B20,_xll.QuestorReportReleaseSYP($B20,E$5,E$6)+$F$2,_xll.NextBusinessDay(_xll.QuestorReportReleaseSYP($B20,E$5,E$6)+$F$3-1)),"")</f>
        <v>2.8799999999999999E-2</v>
      </c>
      <c r="F20" s="1">
        <f>IFERROR(_xll.TradablePerReturnReinvestDD($B20,_xll.QuestorReportReleaseSYP($B20,F$5,F$6)+$F$2,_xll.NextBusinessDay(_xll.QuestorReportReleaseSYP($B20,F$5,F$6)+$F$3-1)),"")</f>
        <v>1.46E-2</v>
      </c>
      <c r="G20" s="20">
        <f>IFERROR(_xll.TradablePerReturnReinvestDD($B20,_xll.QuestorReportReleaseSYP($B20,G$5,G$6)+$F$2,_xll.NextBusinessDay(_xll.QuestorReportReleaseSYP($B20,G$5,G$6)+$F$3-1)),"")</f>
        <v>0</v>
      </c>
      <c r="H20" s="20">
        <f>IFERROR(_xll.TradablePerReturnReinvestDD($B20,_xll.QuestorReportReleaseSYP($B20,H$5,H$6)+$F$2,_xll.NextBusinessDay(_xll.QuestorReportReleaseSYP($B20,H$5,H$6)+$F$3-1)),"")</f>
        <v>-5.2979999999999999E-2</v>
      </c>
      <c r="I20" s="20">
        <f>IFERROR(_xll.TradablePerReturnReinvestDD($B20,_xll.QuestorReportReleaseSYP($B20,I$5,I$6)+$F$2,_xll.NextBusinessDay(_xll.QuestorReportReleaseSYP($B20,I$5,I$6)+$F$3-1)),"")</f>
        <v>-4.104E-2</v>
      </c>
      <c r="J20" s="2">
        <f>IFERROR(_xll.TradablePerReturnReinvestDD($B20,_xll.QuestorReportReleaseSYP($B20,J$5,J$6)+$F$2,_xll.NextBusinessDay(_xll.QuestorReportReleaseSYP($B20,J$5,J$6)+$F$3-1)),"")</f>
        <v>-4.0250000000000001E-2</v>
      </c>
      <c r="K20" s="19">
        <f>IFERROR(_xll.TradablePerReturnReinvestDD($B20,_xll.QuestorReportReleaseSYP($B20,K$5,K$6)+$F$2,_xll.NextBusinessDay(_xll.QuestorReportReleaseSYP($B20,K$5,K$6)+$F$3-1)),"")</f>
        <v>3.4399999999999999E-3</v>
      </c>
      <c r="L20" s="19">
        <f>IFERROR(_xll.TradablePerReturnReinvestDD($B20,_xll.QuestorReportReleaseSYP($B20,L$5,L$6)+$F$2,_xll.NextBusinessDay(_xll.QuestorReportReleaseSYP($B20,L$5,L$6)+$F$3-1)),"")</f>
        <v>-3.9149999999999997E-2</v>
      </c>
      <c r="M20" s="19">
        <f>IFERROR(_xll.TradablePerReturnReinvestDD($B20,_xll.QuestorReportReleaseSYP($B20,M$5,M$6)+$F$2,_xll.NextBusinessDay(_xll.QuestorReportReleaseSYP($B20,M$5,M$6)+$F$3-1)),"")</f>
        <v>1.2239999999999999E-2</v>
      </c>
      <c r="N20" s="1">
        <f>IFERROR(_xll.TradablePerReturnReinvestDD($B20,_xll.QuestorReportReleaseSYP($B20,N$5,N$6)+$F$2,_xll.NextBusinessDay(_xll.QuestorReportReleaseSYP($B20,N$5,N$6)+$F$3-1)),"")</f>
        <v>-2.7560000000000001E-2</v>
      </c>
      <c r="O20" s="20">
        <f>IFERROR(_xll.TradablePerReturnReinvestDD($B20,_xll.QuestorReportReleaseSYP($B20,O$5,O$6)+$F$2,_xll.NextBusinessDay(_xll.QuestorReportReleaseSYP($B20,O$5,O$6)+$F$3-1)),"")</f>
        <v>-8.2600000000000007E-2</v>
      </c>
      <c r="P20" s="20">
        <f>IFERROR(_xll.TradablePerReturnReinvestDD($B20,_xll.QuestorReportReleaseSYP($B20,P$5,P$6)+$F$2,_xll.NextBusinessDay(_xll.QuestorReportReleaseSYP($B20,P$5,P$6)+$F$3-1)),"")</f>
        <v>4.4119999999999999E-2</v>
      </c>
      <c r="Q20" s="20">
        <f>IFERROR(_xll.TradablePerReturnReinvestDD($B20,_xll.QuestorReportReleaseSYP($B20,Q$5,Q$6)+$F$2,_xll.NextBusinessDay(_xll.QuestorReportReleaseSYP($B20,Q$5,Q$6)+$F$3-1)),"")</f>
        <v>0.14424000000000001</v>
      </c>
      <c r="R20" s="2">
        <f>IFERROR(_xll.TradablePerReturnReinvestDD($B20,_xll.QuestorReportReleaseSYP($B20,R$5,R$6)+$F$2,_xll.NextBusinessDay(_xll.QuestorReportReleaseSYP($B20,R$5,R$6)+$F$3-1)),"")</f>
        <v>6.9499999999999996E-3</v>
      </c>
      <c r="S20" s="19">
        <f>IFERROR(_xll.TradablePerReturnReinvestDD($B20,_xll.QuestorReportReleaseSYP($B20,S$5,S$6)+$F$2,_xll.NextBusinessDay(_xll.QuestorReportReleaseSYP($B20,S$5,S$6)+$F$3-1)),"")</f>
        <v>2.3390000000000001E-2</v>
      </c>
      <c r="T20" s="19">
        <f>IFERROR(_xll.TradablePerReturnReinvestDD($B20,_xll.QuestorReportReleaseSYP($B20,T$5,T$6)+$F$2,_xll.NextBusinessDay(_xll.QuestorReportReleaseSYP($B20,T$5,T$6)+$F$3-1)),"")</f>
        <v>2.0049999999999998E-2</v>
      </c>
      <c r="U20" s="19">
        <f>IFERROR(_xll.TradablePerReturnReinvestDD($B20,_xll.QuestorReportReleaseSYP($B20,U$5,U$6)+$F$2,_xll.NextBusinessDay(_xll.QuestorReportReleaseSYP($B20,U$5,U$6)+$F$3-1)),"")</f>
        <v>2.461E-2</v>
      </c>
      <c r="V20" s="1">
        <f>IFERROR(_xll.TradablePerReturnReinvestDD($B20,_xll.QuestorReportReleaseSYP($B20,V$5,V$6)+$F$2,_xll.NextBusinessDay(_xll.QuestorReportReleaseSYP($B20,V$5,V$6)+$F$3-1)),"")</f>
        <v>-2.7480000000000001E-2</v>
      </c>
      <c r="W20" s="20">
        <f>IFERROR(_xll.TradablePerReturnReinvestDD($B20,_xll.QuestorReportReleaseSYP($B20,W$5,W$6)+$F$2,_xll.NextBusinessDay(_xll.QuestorReportReleaseSYP($B20,W$5,W$6)+$F$3-1)),"")</f>
        <v>4.1410000000000002E-2</v>
      </c>
      <c r="X20" s="20">
        <f>IFERROR(_xll.TradablePerReturnReinvestDD($B20,_xll.QuestorReportReleaseSYP($B20,X$5,X$6)+$F$2,_xll.NextBusinessDay(_xll.QuestorReportReleaseSYP($B20,X$5,X$6)+$F$3-1)),"")</f>
        <v>-2.8570000000000002E-2</v>
      </c>
      <c r="Y20" s="20">
        <f>IFERROR(_xll.TradablePerReturnReinvestDD($B20,_xll.QuestorReportReleaseSYP($B20,Y$5,Y$6)+$F$2,_xll.NextBusinessDay(_xll.QuestorReportReleaseSYP($B20,Y$5,Y$6)+$F$3-1)),"")</f>
        <v>-2.2040000000000001E-2</v>
      </c>
      <c r="Z20" s="2">
        <f>IFERROR(_xll.TradablePerReturnReinvestDD($B20,_xll.QuestorReportReleaseSYP($B20,Z$5,Z$6)+$F$2,_xll.NextBusinessDay(_xll.QuestorReportReleaseSYP($B20,Z$5,Z$6)+$F$3-1)),"")</f>
        <v>7.3880000000000001E-2</v>
      </c>
      <c r="AA20" s="19">
        <f>IFERROR(_xll.TradablePerReturnReinvestDD($B20,_xll.QuestorReportReleaseSYP($B20,AA$5,AA$6)+$F$2,_xll.NextBusinessDay(_xll.QuestorReportReleaseSYP($B20,AA$5,AA$6)+$F$3-1)),"")</f>
        <v>4.9140000000000003E-2</v>
      </c>
      <c r="AB20" s="19">
        <f>IFERROR(_xll.TradablePerReturnReinvestDD($B20,_xll.QuestorReportReleaseSYP($B20,AB$5,AB$6)+$F$2,_xll.NextBusinessDay(_xll.QuestorReportReleaseSYP($B20,AB$5,AB$6)+$F$3-1)),"")</f>
        <v>1.519E-2</v>
      </c>
      <c r="AC20" s="19">
        <f>IFERROR(_xll.TradablePerReturnReinvestDD($B20,_xll.QuestorReportReleaseSYP($B20,AC$5,AC$6)+$F$2,_xll.NextBusinessDay(_xll.QuestorReportReleaseSYP($B20,AC$5,AC$6)+$F$3-1)),"")</f>
        <v>0</v>
      </c>
      <c r="AD20" s="1">
        <f>IFERROR(_xll.TradablePerReturnReinvestDD($B20,_xll.QuestorReportReleaseSYP($B20,AD$5,AD$6)+$F$2,_xll.NextBusinessDay(_xll.QuestorReportReleaseSYP($B20,AD$5,AD$6)+$F$3-1)),"")</f>
        <v>6.7449999999999996E-2</v>
      </c>
      <c r="AE20" s="20">
        <f>IFERROR(_xll.TradablePerReturnReinvestDD($B20,_xll.QuestorReportReleaseSYP($B20,AE$5,AE$6)+$F$2,_xll.NextBusinessDay(_xll.QuestorReportReleaseSYP($B20,AE$5,AE$6)+$F$3-1)),"")</f>
        <v>-1.2800000000000001E-3</v>
      </c>
      <c r="AF20" s="20">
        <f>IFERROR(_xll.TradablePerReturnReinvestDD($B20,_xll.QuestorReportReleaseSYP($B20,AF$5,AF$6)+$F$2,_xll.NextBusinessDay(_xll.QuestorReportReleaseSYP($B20,AF$5,AF$6)+$F$3-1)),"")</f>
        <v>-3.0769999999999999E-2</v>
      </c>
      <c r="AG20" s="20">
        <f>IFERROR(_xll.TradablePerReturnReinvestDD($B20,_xll.QuestorReportReleaseSYP($B20,AG$5,AG$6)+$F$2,_xll.NextBusinessDay(_xll.QuestorReportReleaseSYP($B20,AG$5,AG$6)+$F$3-1)),"")</f>
        <v>-3.5529999999999999E-2</v>
      </c>
      <c r="AH20" s="2">
        <f>IFERROR(_xll.TradablePerReturnReinvestDD($B20,_xll.QuestorReportReleaseSYP($B20,AH$5,AH$6)+$F$2,_xll.NextBusinessDay(_xll.QuestorReportReleaseSYP($B20,AH$5,AH$6)+$F$3-1)),"")</f>
        <v>6.8239999999999995E-2</v>
      </c>
      <c r="AI20" s="19">
        <f>IFERROR(_xll.TradablePerReturnReinvestDD($B20,_xll.QuestorReportReleaseSYP($B20,AI$5,AI$6)+$F$2,_xll.NextBusinessDay(_xll.QuestorReportReleaseSYP($B20,AI$5,AI$6)+$F$3-1)),"")</f>
        <v>4.1590000000000002E-2</v>
      </c>
      <c r="AJ20" s="19">
        <f>IFERROR(_xll.TradablePerReturnReinvestDD($B20,_xll.QuestorReportReleaseSYP($B20,AJ$5,AJ$6)+$F$2,_xll.NextBusinessDay(_xll.QuestorReportReleaseSYP($B20,AJ$5,AJ$6)+$F$3-1)),"")</f>
        <v>-1.09E-2</v>
      </c>
      <c r="AK20" s="19">
        <f>IFERROR(_xll.TradablePerReturnReinvestDD($B20,_xll.QuestorReportReleaseSYP($B20,AK$5,AK$6)+$F$2,_xll.NextBusinessDay(_xll.QuestorReportReleaseSYP($B20,AK$5,AK$6)+$F$3-1)),"")</f>
        <v>-1.6199999999999999E-2</v>
      </c>
      <c r="AL20" s="1" t="str">
        <f>IFERROR(_xll.TradablePerReturnReinvestDD($B20,_xll.QuestorReportReleaseSYP($B20,AL$5,AL$6)+$F$2,_xll.NextBusinessDay(_xll.QuestorReportReleaseSYP($B20,AL$5,AL$6)+$F$3-1)),"")</f>
        <v/>
      </c>
    </row>
    <row r="21" spans="2:38" x14ac:dyDescent="0.25">
      <c r="B21" s="58" t="s">
        <v>14</v>
      </c>
      <c r="C21" s="26">
        <f>IFERROR(_xll.TradablePerReturnReinvestDD($B21,_xll.QuestorReportReleaseSYP($B21,C$5,C$6)+$F$2,_xll.NextBusinessDay(_xll.QuestorReportReleaseSYP($B21,C$5,C$6)+$F$3-1)),"")</f>
        <v>0</v>
      </c>
      <c r="D21" s="19">
        <f>IFERROR(_xll.TradablePerReturnReinvestDD($B21,_xll.QuestorReportReleaseSYP($B21,D$5,D$6)+$F$2,_xll.NextBusinessDay(_xll.QuestorReportReleaseSYP($B21,D$5,D$6)+$F$3-1)),"")</f>
        <v>0</v>
      </c>
      <c r="E21" s="19">
        <f>IFERROR(_xll.TradablePerReturnReinvestDD($B21,_xll.QuestorReportReleaseSYP($B21,E$5,E$6)+$F$2,_xll.NextBusinessDay(_xll.QuestorReportReleaseSYP($B21,E$5,E$6)+$F$3-1)),"")</f>
        <v>1.661E-2</v>
      </c>
      <c r="F21" s="1">
        <f>IFERROR(_xll.TradablePerReturnReinvestDD($B21,_xll.QuestorReportReleaseSYP($B21,F$5,F$6)+$F$2,_xll.NextBusinessDay(_xll.QuestorReportReleaseSYP($B21,F$5,F$6)+$F$3-1)),"")</f>
        <v>0</v>
      </c>
      <c r="G21" s="20">
        <f>IFERROR(_xll.TradablePerReturnReinvestDD($B21,_xll.QuestorReportReleaseSYP($B21,G$5,G$6)+$F$2,_xll.NextBusinessDay(_xll.QuestorReportReleaseSYP($B21,G$5,G$6)+$F$3-1)),"")</f>
        <v>0</v>
      </c>
      <c r="H21" s="20">
        <f>IFERROR(_xll.TradablePerReturnReinvestDD($B21,_xll.QuestorReportReleaseSYP($B21,H$5,H$6)+$F$2,_xll.NextBusinessDay(_xll.QuestorReportReleaseSYP($B21,H$5,H$6)+$F$3-1)),"")</f>
        <v>-5.3960000000000001E-2</v>
      </c>
      <c r="I21" s="20">
        <f>IFERROR(_xll.TradablePerReturnReinvestDD($B21,_xll.QuestorReportReleaseSYP($B21,I$5,I$6)+$F$2,_xll.NextBusinessDay(_xll.QuestorReportReleaseSYP($B21,I$5,I$6)+$F$3-1)),"")</f>
        <v>0</v>
      </c>
      <c r="J21" s="2">
        <f>IFERROR(_xll.TradablePerReturnReinvestDD($B21,_xll.QuestorReportReleaseSYP($B21,J$5,J$6)+$F$2,_xll.NextBusinessDay(_xll.QuestorReportReleaseSYP($B21,J$5,J$6)+$F$3-1)),"")</f>
        <v>0</v>
      </c>
      <c r="K21" s="19">
        <f>IFERROR(_xll.TradablePerReturnReinvestDD($B21,_xll.QuestorReportReleaseSYP($B21,K$5,K$6)+$F$2,_xll.NextBusinessDay(_xll.QuestorReportReleaseSYP($B21,K$5,K$6)+$F$3-1)),"")</f>
        <v>0</v>
      </c>
      <c r="L21" s="19">
        <f>IFERROR(_xll.TradablePerReturnReinvestDD($B21,_xll.QuestorReportReleaseSYP($B21,L$5,L$6)+$F$2,_xll.NextBusinessDay(_xll.QuestorReportReleaseSYP($B21,L$5,L$6)+$F$3-1)),"")</f>
        <v>-6.1100000000000002E-2</v>
      </c>
      <c r="M21" s="19">
        <f>IFERROR(_xll.TradablePerReturnReinvestDD($B21,_xll.QuestorReportReleaseSYP($B21,M$5,M$6)+$F$2,_xll.NextBusinessDay(_xll.QuestorReportReleaseSYP($B21,M$5,M$6)+$F$3-1)),"")</f>
        <v>-3.5699999999999998E-3</v>
      </c>
      <c r="N21" s="1">
        <f>IFERROR(_xll.TradablePerReturnReinvestDD($B21,_xll.QuestorReportReleaseSYP($B21,N$5,N$6)+$F$2,_xll.NextBusinessDay(_xll.QuestorReportReleaseSYP($B21,N$5,N$6)+$F$3-1)),"")</f>
        <v>-7.639E-2</v>
      </c>
      <c r="O21" s="20">
        <f>IFERROR(_xll.TradablePerReturnReinvestDD($B21,_xll.QuestorReportReleaseSYP($B21,O$5,O$6)+$F$2,_xll.NextBusinessDay(_xll.QuestorReportReleaseSYP($B21,O$5,O$6)+$F$3-1)),"")</f>
        <v>7.7259999999999995E-2</v>
      </c>
      <c r="P21" s="20">
        <f>IFERROR(_xll.TradablePerReturnReinvestDD($B21,_xll.QuestorReportReleaseSYP($B21,P$5,P$6)+$F$2,_xll.NextBusinessDay(_xll.QuestorReportReleaseSYP($B21,P$5,P$6)+$F$3-1)),"")</f>
        <v>4.9939999999999998E-2</v>
      </c>
      <c r="Q21" s="20">
        <f>IFERROR(_xll.TradablePerReturnReinvestDD($B21,_xll.QuestorReportReleaseSYP($B21,Q$5,Q$6)+$F$2,_xll.NextBusinessDay(_xll.QuestorReportReleaseSYP($B21,Q$5,Q$6)+$F$3-1)),"")</f>
        <v>-1.7170000000000001E-2</v>
      </c>
      <c r="R21" s="2">
        <f>IFERROR(_xll.TradablePerReturnReinvestDD($B21,_xll.QuestorReportReleaseSYP($B21,R$5,R$6)+$F$2,_xll.NextBusinessDay(_xll.QuestorReportReleaseSYP($B21,R$5,R$6)+$F$3-1)),"")</f>
        <v>0.2</v>
      </c>
      <c r="S21" s="19">
        <f>IFERROR(_xll.TradablePerReturnReinvestDD($B21,_xll.QuestorReportReleaseSYP($B21,S$5,S$6)+$F$2,_xll.NextBusinessDay(_xll.QuestorReportReleaseSYP($B21,S$5,S$6)+$F$3-1)),"")</f>
        <v>-8.1099999999999992E-3</v>
      </c>
      <c r="T21" s="19">
        <f>IFERROR(_xll.TradablePerReturnReinvestDD($B21,_xll.QuestorReportReleaseSYP($B21,T$5,T$6)+$F$2,_xll.NextBusinessDay(_xll.QuestorReportReleaseSYP($B21,T$5,T$6)+$F$3-1)),"")</f>
        <v>7.5789999999999996E-2</v>
      </c>
      <c r="U21" s="19">
        <f>IFERROR(_xll.TradablePerReturnReinvestDD($B21,_xll.QuestorReportReleaseSYP($B21,U$5,U$6)+$F$2,_xll.NextBusinessDay(_xll.QuestorReportReleaseSYP($B21,U$5,U$6)+$F$3-1)),"")</f>
        <v>6.9150000000000003E-2</v>
      </c>
      <c r="V21" s="1">
        <f>IFERROR(_xll.TradablePerReturnReinvestDD($B21,_xll.QuestorReportReleaseSYP($B21,V$5,V$6)+$F$2,_xll.NextBusinessDay(_xll.QuestorReportReleaseSYP($B21,V$5,V$6)+$F$3-1)),"")</f>
        <v>-5.8100000000000001E-3</v>
      </c>
      <c r="W21" s="20">
        <f>IFERROR(_xll.TradablePerReturnReinvestDD($B21,_xll.QuestorReportReleaseSYP($B21,W$5,W$6)+$F$2,_xll.NextBusinessDay(_xll.QuestorReportReleaseSYP($B21,W$5,W$6)+$F$3-1)),"")</f>
        <v>-4.3450000000000003E-2</v>
      </c>
      <c r="X21" s="20">
        <f>IFERROR(_xll.TradablePerReturnReinvestDD($B21,_xll.QuestorReportReleaseSYP($B21,X$5,X$6)+$F$2,_xll.NextBusinessDay(_xll.QuestorReportReleaseSYP($B21,X$5,X$6)+$F$3-1)),"")</f>
        <v>0</v>
      </c>
      <c r="Y21" s="20">
        <f>IFERROR(_xll.TradablePerReturnReinvestDD($B21,_xll.QuestorReportReleaseSYP($B21,Y$5,Y$6)+$F$2,_xll.NextBusinessDay(_xll.QuestorReportReleaseSYP($B21,Y$5,Y$6)+$F$3-1)),"")</f>
        <v>3.585E-2</v>
      </c>
      <c r="Z21" s="2">
        <f>IFERROR(_xll.TradablePerReturnReinvestDD($B21,_xll.QuestorReportReleaseSYP($B21,Z$5,Z$6)+$F$2,_xll.NextBusinessDay(_xll.QuestorReportReleaseSYP($B21,Z$5,Z$6)+$F$3-1)),"")</f>
        <v>6.5299999999999997E-2</v>
      </c>
      <c r="AA21" s="19">
        <f>IFERROR(_xll.TradablePerReturnReinvestDD($B21,_xll.QuestorReportReleaseSYP($B21,AA$5,AA$6)+$F$2,_xll.NextBusinessDay(_xll.QuestorReportReleaseSYP($B21,AA$5,AA$6)+$F$3-1)),"")</f>
        <v>6.8900000000000003E-3</v>
      </c>
      <c r="AB21" s="19">
        <f>IFERROR(_xll.TradablePerReturnReinvestDD($B21,_xll.QuestorReportReleaseSYP($B21,AB$5,AB$6)+$F$2,_xll.NextBusinessDay(_xll.QuestorReportReleaseSYP($B21,AB$5,AB$6)+$F$3-1)),"")</f>
        <v>-2.4930000000000001E-2</v>
      </c>
      <c r="AC21" s="19">
        <f>IFERROR(_xll.TradablePerReturnReinvestDD($B21,_xll.QuestorReportReleaseSYP($B21,AC$5,AC$6)+$F$2,_xll.NextBusinessDay(_xll.QuestorReportReleaseSYP($B21,AC$5,AC$6)+$F$3-1)),"")</f>
        <v>-3.4479999999999997E-2</v>
      </c>
      <c r="AD21" s="1">
        <f>IFERROR(_xll.TradablePerReturnReinvestDD($B21,_xll.QuestorReportReleaseSYP($B21,AD$5,AD$6)+$F$2,_xll.NextBusinessDay(_xll.QuestorReportReleaseSYP($B21,AD$5,AD$6)+$F$3-1)),"")</f>
        <v>-2.9649999999999999E-2</v>
      </c>
      <c r="AE21" s="20">
        <f>IFERROR(_xll.TradablePerReturnReinvestDD($B21,_xll.QuestorReportReleaseSYP($B21,AE$5,AE$6)+$F$2,_xll.NextBusinessDay(_xll.QuestorReportReleaseSYP($B21,AE$5,AE$6)+$F$3-1)),"")</f>
        <v>-1.8120000000000001E-2</v>
      </c>
      <c r="AF21" s="20">
        <f>IFERROR(_xll.TradablePerReturnReinvestDD($B21,_xll.QuestorReportReleaseSYP($B21,AF$5,AF$6)+$F$2,_xll.NextBusinessDay(_xll.QuestorReportReleaseSYP($B21,AF$5,AF$6)+$F$3-1)),"")</f>
        <v>2.5659999999999999E-2</v>
      </c>
      <c r="AG21" s="20">
        <f>IFERROR(_xll.TradablePerReturnReinvestDD($B21,_xll.QuestorReportReleaseSYP($B21,AG$5,AG$6)+$F$2,_xll.NextBusinessDay(_xll.QuestorReportReleaseSYP($B21,AG$5,AG$6)+$F$3-1)),"")</f>
        <v>2.4760000000000001E-2</v>
      </c>
      <c r="AH21" s="2">
        <f>IFERROR(_xll.TradablePerReturnReinvestDD($B21,_xll.QuestorReportReleaseSYP($B21,AH$5,AH$6)+$F$2,_xll.NextBusinessDay(_xll.QuestorReportReleaseSYP($B21,AH$5,AH$6)+$F$3-1)),"")</f>
        <v>0</v>
      </c>
      <c r="AI21" s="19">
        <f>IFERROR(_xll.TradablePerReturnReinvestDD($B21,_xll.QuestorReportReleaseSYP($B21,AI$5,AI$6)+$F$2,_xll.NextBusinessDay(_xll.QuestorReportReleaseSYP($B21,AI$5,AI$6)+$F$3-1)),"")</f>
        <v>2.8570000000000002E-2</v>
      </c>
      <c r="AJ21" s="19">
        <f>IFERROR(_xll.TradablePerReturnReinvestDD($B21,_xll.QuestorReportReleaseSYP($B21,AJ$5,AJ$6)+$F$2,_xll.NextBusinessDay(_xll.QuestorReportReleaseSYP($B21,AJ$5,AJ$6)+$F$3-1)),"")</f>
        <v>8.1600000000000006E-3</v>
      </c>
      <c r="AK21" s="19">
        <f>IFERROR(_xll.TradablePerReturnReinvestDD($B21,_xll.QuestorReportReleaseSYP($B21,AK$5,AK$6)+$F$2,_xll.NextBusinessDay(_xll.QuestorReportReleaseSYP($B21,AK$5,AK$6)+$F$3-1)),"")</f>
        <v>2.1649999999999999E-2</v>
      </c>
      <c r="AL21" s="1" t="str">
        <f>IFERROR(_xll.TradablePerReturnReinvestDD($B21,_xll.QuestorReportReleaseSYP($B21,AL$5,AL$6)+$F$2,_xll.NextBusinessDay(_xll.QuestorReportReleaseSYP($B21,AL$5,AL$6)+$F$3-1)),"")</f>
        <v/>
      </c>
    </row>
    <row r="22" spans="2:38" x14ac:dyDescent="0.25">
      <c r="B22" s="58" t="s">
        <v>15</v>
      </c>
      <c r="C22" s="26" t="str">
        <f>IFERROR(_xll.TradablePerReturnReinvestDD($B22,_xll.QuestorReportReleaseSYP($B22,C$5,C$6)+$F$2,_xll.NextBusinessDay(_xll.QuestorReportReleaseSYP($B22,C$5,C$6)+$F$3-1)),"")</f>
        <v/>
      </c>
      <c r="D22" s="19" t="str">
        <f>IFERROR(_xll.TradablePerReturnReinvestDD($B22,_xll.QuestorReportReleaseSYP($B22,D$5,D$6)+$F$2,_xll.NextBusinessDay(_xll.QuestorReportReleaseSYP($B22,D$5,D$6)+$F$3-1)),"")</f>
        <v/>
      </c>
      <c r="E22" s="19" t="str">
        <f>IFERROR(_xll.TradablePerReturnReinvestDD($B22,_xll.QuestorReportReleaseSYP($B22,E$5,E$6)+$F$2,_xll.NextBusinessDay(_xll.QuestorReportReleaseSYP($B22,E$5,E$6)+$F$3-1)),"")</f>
        <v/>
      </c>
      <c r="F22" s="1" t="str">
        <f>IFERROR(_xll.TradablePerReturnReinvestDD($B22,_xll.QuestorReportReleaseSYP($B22,F$5,F$6)+$F$2,_xll.NextBusinessDay(_xll.QuestorReportReleaseSYP($B22,F$5,F$6)+$F$3-1)),"")</f>
        <v/>
      </c>
      <c r="G22" s="20">
        <f>IFERROR(_xll.TradablePerReturnReinvestDD($B22,_xll.QuestorReportReleaseSYP($B22,G$5,G$6)+$F$2,_xll.NextBusinessDay(_xll.QuestorReportReleaseSYP($B22,G$5,G$6)+$F$3-1)),"")</f>
        <v>0</v>
      </c>
      <c r="H22" s="20">
        <f>IFERROR(_xll.TradablePerReturnReinvestDD($B22,_xll.QuestorReportReleaseSYP($B22,H$5,H$6)+$F$2,_xll.NextBusinessDay(_xll.QuestorReportReleaseSYP($B22,H$5,H$6)+$F$3-1)),"")</f>
        <v>1.4319999999999999E-2</v>
      </c>
      <c r="I22" s="20">
        <f>IFERROR(_xll.TradablePerReturnReinvestDD($B22,_xll.QuestorReportReleaseSYP($B22,I$5,I$6)+$F$2,_xll.NextBusinessDay(_xll.QuestorReportReleaseSYP($B22,I$5,I$6)+$F$3-1)),"")</f>
        <v>1.1140000000000001E-2</v>
      </c>
      <c r="J22" s="2">
        <f>IFERROR(_xll.TradablePerReturnReinvestDD($B22,_xll.QuestorReportReleaseSYP($B22,J$5,J$6)+$F$2,_xll.NextBusinessDay(_xll.QuestorReportReleaseSYP($B22,J$5,J$6)+$F$3-1)),"")</f>
        <v>-7.3999999999999999E-4</v>
      </c>
      <c r="K22" s="19">
        <f>IFERROR(_xll.TradablePerReturnReinvestDD($B22,_xll.QuestorReportReleaseSYP($B22,K$5,K$6)+$F$2,_xll.NextBusinessDay(_xll.QuestorReportReleaseSYP($B22,K$5,K$6)+$F$3-1)),"")</f>
        <v>-2.9919999999999999E-2</v>
      </c>
      <c r="L22" s="19">
        <f>IFERROR(_xll.TradablePerReturnReinvestDD($B22,_xll.QuestorReportReleaseSYP($B22,L$5,L$6)+$F$2,_xll.NextBusinessDay(_xll.QuestorReportReleaseSYP($B22,L$5,L$6)+$F$3-1)),"")</f>
        <v>1.8249999999999999E-2</v>
      </c>
      <c r="M22" s="19">
        <f>IFERROR(_xll.TradablePerReturnReinvestDD($B22,_xll.QuestorReportReleaseSYP($B22,M$5,M$6)+$F$2,_xll.NextBusinessDay(_xll.QuestorReportReleaseSYP($B22,M$5,M$6)+$F$3-1)),"")</f>
        <v>1.5010000000000001E-2</v>
      </c>
      <c r="N22" s="1">
        <f>IFERROR(_xll.TradablePerReturnReinvestDD($B22,_xll.QuestorReportReleaseSYP($B22,N$5,N$6)+$F$2,_xll.NextBusinessDay(_xll.QuestorReportReleaseSYP($B22,N$5,N$6)+$F$3-1)),"")</f>
        <v>2.4920000000000001E-2</v>
      </c>
      <c r="O22" s="20">
        <f>IFERROR(_xll.TradablePerReturnReinvestDD($B22,_xll.QuestorReportReleaseSYP($B22,O$5,O$6)+$F$2,_xll.NextBusinessDay(_xll.QuestorReportReleaseSYP($B22,O$5,O$6)+$F$3-1)),"")</f>
        <v>-9.3200000000000002E-3</v>
      </c>
      <c r="P22" s="20">
        <f>IFERROR(_xll.TradablePerReturnReinvestDD($B22,_xll.QuestorReportReleaseSYP($B22,P$5,P$6)+$F$2,_xll.NextBusinessDay(_xll.QuestorReportReleaseSYP($B22,P$5,P$6)+$F$3-1)),"")</f>
        <v>4.7800000000000004E-3</v>
      </c>
      <c r="Q22" s="20">
        <f>IFERROR(_xll.TradablePerReturnReinvestDD($B22,_xll.QuestorReportReleaseSYP($B22,Q$5,Q$6)+$F$2,_xll.NextBusinessDay(_xll.QuestorReportReleaseSYP($B22,Q$5,Q$6)+$F$3-1)),"")</f>
        <v>-7.6899999999999998E-3</v>
      </c>
      <c r="R22" s="2">
        <f>IFERROR(_xll.TradablePerReturnReinvestDD($B22,_xll.QuestorReportReleaseSYP($B22,R$5,R$6)+$F$2,_xll.NextBusinessDay(_xll.QuestorReportReleaseSYP($B22,R$5,R$6)+$F$3-1)),"")</f>
        <v>1.736E-2</v>
      </c>
      <c r="S22" s="19">
        <f>IFERROR(_xll.TradablePerReturnReinvestDD($B22,_xll.QuestorReportReleaseSYP($B22,S$5,S$6)+$F$2,_xll.NextBusinessDay(_xll.QuestorReportReleaseSYP($B22,S$5,S$6)+$F$3-1)),"")</f>
        <v>-1.042E-2</v>
      </c>
      <c r="T22" s="19">
        <f>IFERROR(_xll.TradablePerReturnReinvestDD($B22,_xll.QuestorReportReleaseSYP($B22,T$5,T$6)+$F$2,_xll.NextBusinessDay(_xll.QuestorReportReleaseSYP($B22,T$5,T$6)+$F$3-1)),"")</f>
        <v>2.8389999999999999E-2</v>
      </c>
      <c r="U22" s="19">
        <f>IFERROR(_xll.TradablePerReturnReinvestDD($B22,_xll.QuestorReportReleaseSYP($B22,U$5,U$6)+$F$2,_xll.NextBusinessDay(_xll.QuestorReportReleaseSYP($B22,U$5,U$6)+$F$3-1)),"")</f>
        <v>-2.0729999999999998E-2</v>
      </c>
      <c r="V22" s="1">
        <f>IFERROR(_xll.TradablePerReturnReinvestDD($B22,_xll.QuestorReportReleaseSYP($B22,V$5,V$6)+$F$2,_xll.NextBusinessDay(_xll.QuestorReportReleaseSYP($B22,V$5,V$6)+$F$3-1)),"")</f>
        <v>9.6399999999999993E-3</v>
      </c>
      <c r="W22" s="20">
        <f>IFERROR(_xll.TradablePerReturnReinvestDD($B22,_xll.QuestorReportReleaseSYP($B22,W$5,W$6)+$F$2,_xll.NextBusinessDay(_xll.QuestorReportReleaseSYP($B22,W$5,W$6)+$F$3-1)),"")</f>
        <v>4.4099999999999999E-3</v>
      </c>
      <c r="X22" s="20">
        <f>IFERROR(_xll.TradablePerReturnReinvestDD($B22,_xll.QuestorReportReleaseSYP($B22,X$5,X$6)+$F$2,_xll.NextBusinessDay(_xll.QuestorReportReleaseSYP($B22,X$5,X$6)+$F$3-1)),"")</f>
        <v>1.66E-2</v>
      </c>
      <c r="Y22" s="20">
        <f>IFERROR(_xll.TradablePerReturnReinvestDD($B22,_xll.QuestorReportReleaseSYP($B22,Y$5,Y$6)+$F$2,_xll.NextBusinessDay(_xll.QuestorReportReleaseSYP($B22,Y$5,Y$6)+$F$3-1)),"")</f>
        <v>-2.1569999999999999E-2</v>
      </c>
      <c r="Z22" s="2">
        <f>IFERROR(_xll.TradablePerReturnReinvestDD($B22,_xll.QuestorReportReleaseSYP($B22,Z$5,Z$6)+$F$2,_xll.NextBusinessDay(_xll.QuestorReportReleaseSYP($B22,Z$5,Z$6)+$F$3-1)),"")</f>
        <v>1.0970000000000001E-2</v>
      </c>
      <c r="AA22" s="19">
        <f>IFERROR(_xll.TradablePerReturnReinvestDD($B22,_xll.QuestorReportReleaseSYP($B22,AA$5,AA$6)+$F$2,_xll.NextBusinessDay(_xll.QuestorReportReleaseSYP($B22,AA$5,AA$6)+$F$3-1)),"")</f>
        <v>-1.6209999999999999E-2</v>
      </c>
      <c r="AB22" s="19">
        <f>IFERROR(_xll.TradablePerReturnReinvestDD($B22,_xll.QuestorReportReleaseSYP($B22,AB$5,AB$6)+$F$2,_xll.NextBusinessDay(_xll.QuestorReportReleaseSYP($B22,AB$5,AB$6)+$F$3-1)),"")</f>
        <v>-1.97E-3</v>
      </c>
      <c r="AC22" s="19">
        <f>IFERROR(_xll.TradablePerReturnReinvestDD($B22,_xll.QuestorReportReleaseSYP($B22,AC$5,AC$6)+$F$2,_xll.NextBusinessDay(_xll.QuestorReportReleaseSYP($B22,AC$5,AC$6)+$F$3-1)),"")</f>
        <v>2.3400000000000001E-2</v>
      </c>
      <c r="AD22" s="1">
        <f>IFERROR(_xll.TradablePerReturnReinvestDD($B22,_xll.QuestorReportReleaseSYP($B22,AD$5,AD$6)+$F$2,_xll.NextBusinessDay(_xll.QuestorReportReleaseSYP($B22,AD$5,AD$6)+$F$3-1)),"")</f>
        <v>-9.5399999999999999E-3</v>
      </c>
      <c r="AE22" s="20">
        <f>IFERROR(_xll.TradablePerReturnReinvestDD($B22,_xll.QuestorReportReleaseSYP($B22,AE$5,AE$6)+$F$2,_xll.NextBusinessDay(_xll.QuestorReportReleaseSYP($B22,AE$5,AE$6)+$F$3-1)),"")</f>
        <v>-1.035E-2</v>
      </c>
      <c r="AF22" s="20">
        <f>IFERROR(_xll.TradablePerReturnReinvestDD($B22,_xll.QuestorReportReleaseSYP($B22,AF$5,AF$6)+$F$2,_xll.NextBusinessDay(_xll.QuestorReportReleaseSYP($B22,AF$5,AF$6)+$F$3-1)),"")</f>
        <v>4.8219999999999999E-2</v>
      </c>
      <c r="AG22" s="20">
        <f>IFERROR(_xll.TradablePerReturnReinvestDD($B22,_xll.QuestorReportReleaseSYP($B22,AG$5,AG$6)+$F$2,_xll.NextBusinessDay(_xll.QuestorReportReleaseSYP($B22,AG$5,AG$6)+$F$3-1)),"")</f>
        <v>2.1989999999999999E-2</v>
      </c>
      <c r="AH22" s="2">
        <f>IFERROR(_xll.TradablePerReturnReinvestDD($B22,_xll.QuestorReportReleaseSYP($B22,AH$5,AH$6)+$F$2,_xll.NextBusinessDay(_xll.QuestorReportReleaseSYP($B22,AH$5,AH$6)+$F$3-1)),"")</f>
        <v>2.138E-2</v>
      </c>
      <c r="AI22" s="19">
        <f>IFERROR(_xll.TradablePerReturnReinvestDD($B22,_xll.QuestorReportReleaseSYP($B22,AI$5,AI$6)+$F$2,_xll.NextBusinessDay(_xll.QuestorReportReleaseSYP($B22,AI$5,AI$6)+$F$3-1)),"")</f>
        <v>1.72E-2</v>
      </c>
      <c r="AJ22" s="19">
        <f>IFERROR(_xll.TradablePerReturnReinvestDD($B22,_xll.QuestorReportReleaseSYP($B22,AJ$5,AJ$6)+$F$2,_xll.NextBusinessDay(_xll.QuestorReportReleaseSYP($B22,AJ$5,AJ$6)+$F$3-1)),"")</f>
        <v>1.951E-2</v>
      </c>
      <c r="AK22" s="19">
        <f>IFERROR(_xll.TradablePerReturnReinvestDD($B22,_xll.QuestorReportReleaseSYP($B22,AK$5,AK$6)+$F$2,_xll.NextBusinessDay(_xll.QuestorReportReleaseSYP($B22,AK$5,AK$6)+$F$3-1)),"")</f>
        <v>1.72E-2</v>
      </c>
      <c r="AL22" s="1" t="str">
        <f>IFERROR(_xll.TradablePerReturnReinvestDD($B22,_xll.QuestorReportReleaseSYP($B22,AL$5,AL$6)+$F$2,_xll.NextBusinessDay(_xll.QuestorReportReleaseSYP($B22,AL$5,AL$6)+$F$3-1)),"")</f>
        <v/>
      </c>
    </row>
    <row r="23" spans="2:38" x14ac:dyDescent="0.25">
      <c r="B23" s="58" t="s">
        <v>16</v>
      </c>
      <c r="C23" s="26" t="str">
        <f>IFERROR(_xll.TradablePerReturnReinvestDD($B23,_xll.QuestorReportReleaseSYP($B23,C$5,C$6)+$F$2,_xll.NextBusinessDay(_xll.QuestorReportReleaseSYP($B23,C$5,C$6)+$F$3-1)),"")</f>
        <v/>
      </c>
      <c r="D23" s="19" t="str">
        <f>IFERROR(_xll.TradablePerReturnReinvestDD($B23,_xll.QuestorReportReleaseSYP($B23,D$5,D$6)+$F$2,_xll.NextBusinessDay(_xll.QuestorReportReleaseSYP($B23,D$5,D$6)+$F$3-1)),"")</f>
        <v/>
      </c>
      <c r="E23" s="19" t="str">
        <f>IFERROR(_xll.TradablePerReturnReinvestDD($B23,_xll.QuestorReportReleaseSYP($B23,E$5,E$6)+$F$2,_xll.NextBusinessDay(_xll.QuestorReportReleaseSYP($B23,E$5,E$6)+$F$3-1)),"")</f>
        <v/>
      </c>
      <c r="F23" s="1" t="str">
        <f>IFERROR(_xll.TradablePerReturnReinvestDD($B23,_xll.QuestorReportReleaseSYP($B23,F$5,F$6)+$F$2,_xll.NextBusinessDay(_xll.QuestorReportReleaseSYP($B23,F$5,F$6)+$F$3-1)),"")</f>
        <v/>
      </c>
      <c r="G23" s="20" t="str">
        <f>IFERROR(_xll.TradablePerReturnReinvestDD($B23,_xll.QuestorReportReleaseSYP($B23,G$5,G$6)+$F$2,_xll.NextBusinessDay(_xll.QuestorReportReleaseSYP($B23,G$5,G$6)+$F$3-1)),"")</f>
        <v/>
      </c>
      <c r="H23" s="20" t="str">
        <f>IFERROR(_xll.TradablePerReturnReinvestDD($B23,_xll.QuestorReportReleaseSYP($B23,H$5,H$6)+$F$2,_xll.NextBusinessDay(_xll.QuestorReportReleaseSYP($B23,H$5,H$6)+$F$3-1)),"")</f>
        <v/>
      </c>
      <c r="I23" s="20" t="str">
        <f>IFERROR(_xll.TradablePerReturnReinvestDD($B23,_xll.QuestorReportReleaseSYP($B23,I$5,I$6)+$F$2,_xll.NextBusinessDay(_xll.QuestorReportReleaseSYP($B23,I$5,I$6)+$F$3-1)),"")</f>
        <v/>
      </c>
      <c r="J23" s="2" t="str">
        <f>IFERROR(_xll.TradablePerReturnReinvestDD($B23,_xll.QuestorReportReleaseSYP($B23,J$5,J$6)+$F$2,_xll.NextBusinessDay(_xll.QuestorReportReleaseSYP($B23,J$5,J$6)+$F$3-1)),"")</f>
        <v/>
      </c>
      <c r="K23" s="19" t="str">
        <f>IFERROR(_xll.TradablePerReturnReinvestDD($B23,_xll.QuestorReportReleaseSYP($B23,K$5,K$6)+$F$2,_xll.NextBusinessDay(_xll.QuestorReportReleaseSYP($B23,K$5,K$6)+$F$3-1)),"")</f>
        <v/>
      </c>
      <c r="L23" s="19" t="str">
        <f>IFERROR(_xll.TradablePerReturnReinvestDD($B23,_xll.QuestorReportReleaseSYP($B23,L$5,L$6)+$F$2,_xll.NextBusinessDay(_xll.QuestorReportReleaseSYP($B23,L$5,L$6)+$F$3-1)),"")</f>
        <v/>
      </c>
      <c r="M23" s="19" t="str">
        <f>IFERROR(_xll.TradablePerReturnReinvestDD($B23,_xll.QuestorReportReleaseSYP($B23,M$5,M$6)+$F$2,_xll.NextBusinessDay(_xll.QuestorReportReleaseSYP($B23,M$5,M$6)+$F$3-1)),"")</f>
        <v/>
      </c>
      <c r="N23" s="1" t="str">
        <f>IFERROR(_xll.TradablePerReturnReinvestDD($B23,_xll.QuestorReportReleaseSYP($B23,N$5,N$6)+$F$2,_xll.NextBusinessDay(_xll.QuestorReportReleaseSYP($B23,N$5,N$6)+$F$3-1)),"")</f>
        <v/>
      </c>
      <c r="O23" s="20" t="str">
        <f>IFERROR(_xll.TradablePerReturnReinvestDD($B23,_xll.QuestorReportReleaseSYP($B23,O$5,O$6)+$F$2,_xll.NextBusinessDay(_xll.QuestorReportReleaseSYP($B23,O$5,O$6)+$F$3-1)),"")</f>
        <v/>
      </c>
      <c r="P23" s="20" t="str">
        <f>IFERROR(_xll.TradablePerReturnReinvestDD($B23,_xll.QuestorReportReleaseSYP($B23,P$5,P$6)+$F$2,_xll.NextBusinessDay(_xll.QuestorReportReleaseSYP($B23,P$5,P$6)+$F$3-1)),"")</f>
        <v/>
      </c>
      <c r="Q23" s="20" t="str">
        <f>IFERROR(_xll.TradablePerReturnReinvestDD($B23,_xll.QuestorReportReleaseSYP($B23,Q$5,Q$6)+$F$2,_xll.NextBusinessDay(_xll.QuestorReportReleaseSYP($B23,Q$5,Q$6)+$F$3-1)),"")</f>
        <v/>
      </c>
      <c r="R23" s="2" t="str">
        <f>IFERROR(_xll.TradablePerReturnReinvestDD($B23,_xll.QuestorReportReleaseSYP($B23,R$5,R$6)+$F$2,_xll.NextBusinessDay(_xll.QuestorReportReleaseSYP($B23,R$5,R$6)+$F$3-1)),"")</f>
        <v/>
      </c>
      <c r="S23" s="19">
        <f>IFERROR(_xll.TradablePerReturnReinvestDD($B23,_xll.QuestorReportReleaseSYP($B23,S$5,S$6)+$F$2,_xll.NextBusinessDay(_xll.QuestorReportReleaseSYP($B23,S$5,S$6)+$F$3-1)),"")</f>
        <v>0</v>
      </c>
      <c r="T23" s="19">
        <f>IFERROR(_xll.TradablePerReturnReinvestDD($B23,_xll.QuestorReportReleaseSYP($B23,T$5,T$6)+$F$2,_xll.NextBusinessDay(_xll.QuestorReportReleaseSYP($B23,T$5,T$6)+$F$3-1)),"")</f>
        <v>4.1700000000000001E-3</v>
      </c>
      <c r="U23" s="19">
        <f>IFERROR(_xll.TradablePerReturnReinvestDD($B23,_xll.QuestorReportReleaseSYP($B23,U$5,U$6)+$F$2,_xll.NextBusinessDay(_xll.QuestorReportReleaseSYP($B23,U$5,U$6)+$F$3-1)),"")</f>
        <v>1.8E-3</v>
      </c>
      <c r="V23" s="1">
        <f>IFERROR(_xll.TradablePerReturnReinvestDD($B23,_xll.QuestorReportReleaseSYP($B23,V$5,V$6)+$F$2,_xll.NextBusinessDay(_xll.QuestorReportReleaseSYP($B23,V$5,V$6)+$F$3-1)),"")</f>
        <v>1.208E-2</v>
      </c>
      <c r="W23" s="20">
        <f>IFERROR(_xll.TradablePerReturnReinvestDD($B23,_xll.QuestorReportReleaseSYP($B23,W$5,W$6)+$F$2,_xll.NextBusinessDay(_xll.QuestorReportReleaseSYP($B23,W$5,W$6)+$F$3-1)),"")</f>
        <v>-2.215E-2</v>
      </c>
      <c r="X23" s="20">
        <f>IFERROR(_xll.TradablePerReturnReinvestDD($B23,_xll.QuestorReportReleaseSYP($B23,X$5,X$6)+$F$2,_xll.NextBusinessDay(_xll.QuestorReportReleaseSYP($B23,X$5,X$6)+$F$3-1)),"")</f>
        <v>-9.4599999999999997E-3</v>
      </c>
      <c r="Y23" s="20">
        <f>IFERROR(_xll.TradablePerReturnReinvestDD($B23,_xll.QuestorReportReleaseSYP($B23,Y$5,Y$6)+$F$2,_xll.NextBusinessDay(_xll.QuestorReportReleaseSYP($B23,Y$5,Y$6)+$F$3-1)),"")</f>
        <v>2.7599999999999999E-3</v>
      </c>
      <c r="Z23" s="2">
        <f>IFERROR(_xll.TradablePerReturnReinvestDD($B23,_xll.QuestorReportReleaseSYP($B23,Z$5,Z$6)+$F$2,_xll.NextBusinessDay(_xll.QuestorReportReleaseSYP($B23,Z$5,Z$6)+$F$3-1)),"")</f>
        <v>1.58E-3</v>
      </c>
      <c r="AA23" s="19">
        <f>IFERROR(_xll.TradablePerReturnReinvestDD($B23,_xll.QuestorReportReleaseSYP($B23,AA$5,AA$6)+$F$2,_xll.NextBusinessDay(_xll.QuestorReportReleaseSYP($B23,AA$5,AA$6)+$F$3-1)),"")</f>
        <v>-1.6320000000000001E-2</v>
      </c>
      <c r="AB23" s="19">
        <f>IFERROR(_xll.TradablePerReturnReinvestDD($B23,_xll.QuestorReportReleaseSYP($B23,AB$5,AB$6)+$F$2,_xll.NextBusinessDay(_xll.QuestorReportReleaseSYP($B23,AB$5,AB$6)+$F$3-1)),"")</f>
        <v>-2.4400000000000002E-2</v>
      </c>
      <c r="AC23" s="19">
        <f>IFERROR(_xll.TradablePerReturnReinvestDD($B23,_xll.QuestorReportReleaseSYP($B23,AC$5,AC$6)+$F$2,_xll.NextBusinessDay(_xll.QuestorReportReleaseSYP($B23,AC$5,AC$6)+$F$3-1)),"")</f>
        <v>2.3869999999999999E-2</v>
      </c>
      <c r="AD23" s="1">
        <f>IFERROR(_xll.TradablePerReturnReinvestDD($B23,_xll.QuestorReportReleaseSYP($B23,AD$5,AD$6)+$F$2,_xll.NextBusinessDay(_xll.QuestorReportReleaseSYP($B23,AD$5,AD$6)+$F$3-1)),"")</f>
        <v>-3.3800000000000002E-3</v>
      </c>
      <c r="AE23" s="20">
        <f>IFERROR(_xll.TradablePerReturnReinvestDD($B23,_xll.QuestorReportReleaseSYP($B23,AE$5,AE$6)+$F$2,_xll.NextBusinessDay(_xll.QuestorReportReleaseSYP($B23,AE$5,AE$6)+$F$3-1)),"")</f>
        <v>-1.2760000000000001E-2</v>
      </c>
      <c r="AF23" s="20">
        <f>IFERROR(_xll.TradablePerReturnReinvestDD($B23,_xll.QuestorReportReleaseSYP($B23,AF$5,AF$6)+$F$2,_xll.NextBusinessDay(_xll.QuestorReportReleaseSYP($B23,AF$5,AF$6)+$F$3-1)),"")</f>
        <v>4.7699999999999999E-3</v>
      </c>
      <c r="AG23" s="20">
        <f>IFERROR(_xll.TradablePerReturnReinvestDD($B23,_xll.QuestorReportReleaseSYP($B23,AG$5,AG$6)+$F$2,_xll.NextBusinessDay(_xll.QuestorReportReleaseSYP($B23,AG$5,AG$6)+$F$3-1)),"")</f>
        <v>-2.333E-2</v>
      </c>
      <c r="AH23" s="2">
        <f>IFERROR(_xll.TradablePerReturnReinvestDD($B23,_xll.QuestorReportReleaseSYP($B23,AH$5,AH$6)+$F$2,_xll.NextBusinessDay(_xll.QuestorReportReleaseSYP($B23,AH$5,AH$6)+$F$3-1)),"")</f>
        <v>-1.1169999999999999E-2</v>
      </c>
      <c r="AI23" s="19">
        <f>IFERROR(_xll.TradablePerReturnReinvestDD($B23,_xll.QuestorReportReleaseSYP($B23,AI$5,AI$6)+$F$2,_xll.NextBusinessDay(_xll.QuestorReportReleaseSYP($B23,AI$5,AI$6)+$F$3-1)),"")</f>
        <v>-1.464E-2</v>
      </c>
      <c r="AJ23" s="19">
        <f>IFERROR(_xll.TradablePerReturnReinvestDD($B23,_xll.QuestorReportReleaseSYP($B23,AJ$5,AJ$6)+$F$2,_xll.NextBusinessDay(_xll.QuestorReportReleaseSYP($B23,AJ$5,AJ$6)+$F$3-1)),"")</f>
        <v>-1.167E-2</v>
      </c>
      <c r="AK23" s="19" t="str">
        <f>IFERROR(_xll.TradablePerReturnReinvestDD($B23,_xll.QuestorReportReleaseSYP($B23,AK$5,AK$6)+$F$2,_xll.NextBusinessDay(_xll.QuestorReportReleaseSYP($B23,AK$5,AK$6)+$F$3-1)),"")</f>
        <v/>
      </c>
      <c r="AL23" s="1" t="str">
        <f>IFERROR(_xll.TradablePerReturnReinvestDD($B23,_xll.QuestorReportReleaseSYP($B23,AL$5,AL$6)+$F$2,_xll.NextBusinessDay(_xll.QuestorReportReleaseSYP($B23,AL$5,AL$6)+$F$3-1)),"")</f>
        <v/>
      </c>
    </row>
    <row r="24" spans="2:38" x14ac:dyDescent="0.25">
      <c r="B24" s="58" t="s">
        <v>17</v>
      </c>
      <c r="C24" s="26" t="str">
        <f>IFERROR(_xll.TradablePerReturnReinvestDD($B24,_xll.QuestorReportReleaseSYP($B24,C$5,C$6)+$F$2,_xll.NextBusinessDay(_xll.QuestorReportReleaseSYP($B24,C$5,C$6)+$F$3-1)),"")</f>
        <v/>
      </c>
      <c r="D24" s="19" t="str">
        <f>IFERROR(_xll.TradablePerReturnReinvestDD($B24,_xll.QuestorReportReleaseSYP($B24,D$5,D$6)+$F$2,_xll.NextBusinessDay(_xll.QuestorReportReleaseSYP($B24,D$5,D$6)+$F$3-1)),"")</f>
        <v/>
      </c>
      <c r="E24" s="19" t="str">
        <f>IFERROR(_xll.TradablePerReturnReinvestDD($B24,_xll.QuestorReportReleaseSYP($B24,E$5,E$6)+$F$2,_xll.NextBusinessDay(_xll.QuestorReportReleaseSYP($B24,E$5,E$6)+$F$3-1)),"")</f>
        <v/>
      </c>
      <c r="F24" s="1" t="str">
        <f>IFERROR(_xll.TradablePerReturnReinvestDD($B24,_xll.QuestorReportReleaseSYP($B24,F$5,F$6)+$F$2,_xll.NextBusinessDay(_xll.QuestorReportReleaseSYP($B24,F$5,F$6)+$F$3-1)),"")</f>
        <v/>
      </c>
      <c r="G24" s="20" t="str">
        <f>IFERROR(_xll.TradablePerReturnReinvestDD($B24,_xll.QuestorReportReleaseSYP($B24,G$5,G$6)+$F$2,_xll.NextBusinessDay(_xll.QuestorReportReleaseSYP($B24,G$5,G$6)+$F$3-1)),"")</f>
        <v/>
      </c>
      <c r="H24" s="20" t="str">
        <f>IFERROR(_xll.TradablePerReturnReinvestDD($B24,_xll.QuestorReportReleaseSYP($B24,H$5,H$6)+$F$2,_xll.NextBusinessDay(_xll.QuestorReportReleaseSYP($B24,H$5,H$6)+$F$3-1)),"")</f>
        <v/>
      </c>
      <c r="I24" s="20" t="str">
        <f>IFERROR(_xll.TradablePerReturnReinvestDD($B24,_xll.QuestorReportReleaseSYP($B24,I$5,I$6)+$F$2,_xll.NextBusinessDay(_xll.QuestorReportReleaseSYP($B24,I$5,I$6)+$F$3-1)),"")</f>
        <v/>
      </c>
      <c r="J24" s="2" t="str">
        <f>IFERROR(_xll.TradablePerReturnReinvestDD($B24,_xll.QuestorReportReleaseSYP($B24,J$5,J$6)+$F$2,_xll.NextBusinessDay(_xll.QuestorReportReleaseSYP($B24,J$5,J$6)+$F$3-1)),"")</f>
        <v/>
      </c>
      <c r="K24" s="19" t="str">
        <f>IFERROR(_xll.TradablePerReturnReinvestDD($B24,_xll.QuestorReportReleaseSYP($B24,K$5,K$6)+$F$2,_xll.NextBusinessDay(_xll.QuestorReportReleaseSYP($B24,K$5,K$6)+$F$3-1)),"")</f>
        <v/>
      </c>
      <c r="L24" s="19" t="str">
        <f>IFERROR(_xll.TradablePerReturnReinvestDD($B24,_xll.QuestorReportReleaseSYP($B24,L$5,L$6)+$F$2,_xll.NextBusinessDay(_xll.QuestorReportReleaseSYP($B24,L$5,L$6)+$F$3-1)),"")</f>
        <v/>
      </c>
      <c r="M24" s="19" t="str">
        <f>IFERROR(_xll.TradablePerReturnReinvestDD($B24,_xll.QuestorReportReleaseSYP($B24,M$5,M$6)+$F$2,_xll.NextBusinessDay(_xll.QuestorReportReleaseSYP($B24,M$5,M$6)+$F$3-1)),"")</f>
        <v/>
      </c>
      <c r="N24" s="1" t="str">
        <f>IFERROR(_xll.TradablePerReturnReinvestDD($B24,_xll.QuestorReportReleaseSYP($B24,N$5,N$6)+$F$2,_xll.NextBusinessDay(_xll.QuestorReportReleaseSYP($B24,N$5,N$6)+$F$3-1)),"")</f>
        <v/>
      </c>
      <c r="O24" s="20" t="str">
        <f>IFERROR(_xll.TradablePerReturnReinvestDD($B24,_xll.QuestorReportReleaseSYP($B24,O$5,O$6)+$F$2,_xll.NextBusinessDay(_xll.QuestorReportReleaseSYP($B24,O$5,O$6)+$F$3-1)),"")</f>
        <v/>
      </c>
      <c r="P24" s="20" t="str">
        <f>IFERROR(_xll.TradablePerReturnReinvestDD($B24,_xll.QuestorReportReleaseSYP($B24,P$5,P$6)+$F$2,_xll.NextBusinessDay(_xll.QuestorReportReleaseSYP($B24,P$5,P$6)+$F$3-1)),"")</f>
        <v/>
      </c>
      <c r="Q24" s="20" t="str">
        <f>IFERROR(_xll.TradablePerReturnReinvestDD($B24,_xll.QuestorReportReleaseSYP($B24,Q$5,Q$6)+$F$2,_xll.NextBusinessDay(_xll.QuestorReportReleaseSYP($B24,Q$5,Q$6)+$F$3-1)),"")</f>
        <v/>
      </c>
      <c r="R24" s="2" t="str">
        <f>IFERROR(_xll.TradablePerReturnReinvestDD($B24,_xll.QuestorReportReleaseSYP($B24,R$5,R$6)+$F$2,_xll.NextBusinessDay(_xll.QuestorReportReleaseSYP($B24,R$5,R$6)+$F$3-1)),"")</f>
        <v/>
      </c>
      <c r="S24" s="19" t="str">
        <f>IFERROR(_xll.TradablePerReturnReinvestDD($B24,_xll.QuestorReportReleaseSYP($B24,S$5,S$6)+$F$2,_xll.NextBusinessDay(_xll.QuestorReportReleaseSYP($B24,S$5,S$6)+$F$3-1)),"")</f>
        <v/>
      </c>
      <c r="T24" s="19" t="str">
        <f>IFERROR(_xll.TradablePerReturnReinvestDD($B24,_xll.QuestorReportReleaseSYP($B24,T$5,T$6)+$F$2,_xll.NextBusinessDay(_xll.QuestorReportReleaseSYP($B24,T$5,T$6)+$F$3-1)),"")</f>
        <v/>
      </c>
      <c r="U24" s="19" t="str">
        <f>IFERROR(_xll.TradablePerReturnReinvestDD($B24,_xll.QuestorReportReleaseSYP($B24,U$5,U$6)+$F$2,_xll.NextBusinessDay(_xll.QuestorReportReleaseSYP($B24,U$5,U$6)+$F$3-1)),"")</f>
        <v/>
      </c>
      <c r="V24" s="1" t="str">
        <f>IFERROR(_xll.TradablePerReturnReinvestDD($B24,_xll.QuestorReportReleaseSYP($B24,V$5,V$6)+$F$2,_xll.NextBusinessDay(_xll.QuestorReportReleaseSYP($B24,V$5,V$6)+$F$3-1)),"")</f>
        <v/>
      </c>
      <c r="W24" s="20" t="str">
        <f>IFERROR(_xll.TradablePerReturnReinvestDD($B24,_xll.QuestorReportReleaseSYP($B24,W$5,W$6)+$F$2,_xll.NextBusinessDay(_xll.QuestorReportReleaseSYP($B24,W$5,W$6)+$F$3-1)),"")</f>
        <v/>
      </c>
      <c r="X24" s="20" t="str">
        <f>IFERROR(_xll.TradablePerReturnReinvestDD($B24,_xll.QuestorReportReleaseSYP($B24,X$5,X$6)+$F$2,_xll.NextBusinessDay(_xll.QuestorReportReleaseSYP($B24,X$5,X$6)+$F$3-1)),"")</f>
        <v/>
      </c>
      <c r="Y24" s="20" t="str">
        <f>IFERROR(_xll.TradablePerReturnReinvestDD($B24,_xll.QuestorReportReleaseSYP($B24,Y$5,Y$6)+$F$2,_xll.NextBusinessDay(_xll.QuestorReportReleaseSYP($B24,Y$5,Y$6)+$F$3-1)),"")</f>
        <v/>
      </c>
      <c r="Z24" s="2" t="str">
        <f>IFERROR(_xll.TradablePerReturnReinvestDD($B24,_xll.QuestorReportReleaseSYP($B24,Z$5,Z$6)+$F$2,_xll.NextBusinessDay(_xll.QuestorReportReleaseSYP($B24,Z$5,Z$6)+$F$3-1)),"")</f>
        <v/>
      </c>
      <c r="AA24" s="19" t="str">
        <f>IFERROR(_xll.TradablePerReturnReinvestDD($B24,_xll.QuestorReportReleaseSYP($B24,AA$5,AA$6)+$F$2,_xll.NextBusinessDay(_xll.QuestorReportReleaseSYP($B24,AA$5,AA$6)+$F$3-1)),"")</f>
        <v/>
      </c>
      <c r="AB24" s="19" t="str">
        <f>IFERROR(_xll.TradablePerReturnReinvestDD($B24,_xll.QuestorReportReleaseSYP($B24,AB$5,AB$6)+$F$2,_xll.NextBusinessDay(_xll.QuestorReportReleaseSYP($B24,AB$5,AB$6)+$F$3-1)),"")</f>
        <v/>
      </c>
      <c r="AC24" s="19" t="str">
        <f>IFERROR(_xll.TradablePerReturnReinvestDD($B24,_xll.QuestorReportReleaseSYP($B24,AC$5,AC$6)+$F$2,_xll.NextBusinessDay(_xll.QuestorReportReleaseSYP($B24,AC$5,AC$6)+$F$3-1)),"")</f>
        <v/>
      </c>
      <c r="AD24" s="1" t="str">
        <f>IFERROR(_xll.TradablePerReturnReinvestDD($B24,_xll.QuestorReportReleaseSYP($B24,AD$5,AD$6)+$F$2,_xll.NextBusinessDay(_xll.QuestorReportReleaseSYP($B24,AD$5,AD$6)+$F$3-1)),"")</f>
        <v/>
      </c>
      <c r="AE24" s="20" t="str">
        <f>IFERROR(_xll.TradablePerReturnReinvestDD($B24,_xll.QuestorReportReleaseSYP($B24,AE$5,AE$6)+$F$2,_xll.NextBusinessDay(_xll.QuestorReportReleaseSYP($B24,AE$5,AE$6)+$F$3-1)),"")</f>
        <v/>
      </c>
      <c r="AF24" s="20" t="str">
        <f>IFERROR(_xll.TradablePerReturnReinvestDD($B24,_xll.QuestorReportReleaseSYP($B24,AF$5,AF$6)+$F$2,_xll.NextBusinessDay(_xll.QuestorReportReleaseSYP($B24,AF$5,AF$6)+$F$3-1)),"")</f>
        <v/>
      </c>
      <c r="AG24" s="20" t="str">
        <f>IFERROR(_xll.TradablePerReturnReinvestDD($B24,_xll.QuestorReportReleaseSYP($B24,AG$5,AG$6)+$F$2,_xll.NextBusinessDay(_xll.QuestorReportReleaseSYP($B24,AG$5,AG$6)+$F$3-1)),"")</f>
        <v/>
      </c>
      <c r="AH24" s="2" t="str">
        <f>IFERROR(_xll.TradablePerReturnReinvestDD($B24,_xll.QuestorReportReleaseSYP($B24,AH$5,AH$6)+$F$2,_xll.NextBusinessDay(_xll.QuestorReportReleaseSYP($B24,AH$5,AH$6)+$F$3-1)),"")</f>
        <v/>
      </c>
      <c r="AI24" s="19" t="str">
        <f>IFERROR(_xll.TradablePerReturnReinvestDD($B24,_xll.QuestorReportReleaseSYP($B24,AI$5,AI$6)+$F$2,_xll.NextBusinessDay(_xll.QuestorReportReleaseSYP($B24,AI$5,AI$6)+$F$3-1)),"")</f>
        <v/>
      </c>
      <c r="AJ24" s="19" t="str">
        <f>IFERROR(_xll.TradablePerReturnReinvestDD($B24,_xll.QuestorReportReleaseSYP($B24,AJ$5,AJ$6)+$F$2,_xll.NextBusinessDay(_xll.QuestorReportReleaseSYP($B24,AJ$5,AJ$6)+$F$3-1)),"")</f>
        <v/>
      </c>
      <c r="AK24" s="19" t="str">
        <f>IFERROR(_xll.TradablePerReturnReinvestDD($B24,_xll.QuestorReportReleaseSYP($B24,AK$5,AK$6)+$F$2,_xll.NextBusinessDay(_xll.QuestorReportReleaseSYP($B24,AK$5,AK$6)+$F$3-1)),"")</f>
        <v/>
      </c>
      <c r="AL24" s="1" t="str">
        <f>IFERROR(_xll.TradablePerReturnReinvestDD($B24,_xll.QuestorReportReleaseSYP($B24,AL$5,AL$6)+$F$2,_xll.NextBusinessDay(_xll.QuestorReportReleaseSYP($B24,AL$5,AL$6)+$F$3-1)),"")</f>
        <v/>
      </c>
    </row>
    <row r="25" spans="2:38" x14ac:dyDescent="0.25">
      <c r="B25" s="58" t="s">
        <v>18</v>
      </c>
      <c r="C25" s="26" t="str">
        <f>IFERROR(_xll.TradablePerReturnReinvestDD($B25,_xll.QuestorReportReleaseSYP($B25,C$5,C$6)+$F$2,_xll.NextBusinessDay(_xll.QuestorReportReleaseSYP($B25,C$5,C$6)+$F$3-1)),"")</f>
        <v/>
      </c>
      <c r="D25" s="19" t="str">
        <f>IFERROR(_xll.TradablePerReturnReinvestDD($B25,_xll.QuestorReportReleaseSYP($B25,D$5,D$6)+$F$2,_xll.NextBusinessDay(_xll.QuestorReportReleaseSYP($B25,D$5,D$6)+$F$3-1)),"")</f>
        <v/>
      </c>
      <c r="E25" s="19" t="str">
        <f>IFERROR(_xll.TradablePerReturnReinvestDD($B25,_xll.QuestorReportReleaseSYP($B25,E$5,E$6)+$F$2,_xll.NextBusinessDay(_xll.QuestorReportReleaseSYP($B25,E$5,E$6)+$F$3-1)),"")</f>
        <v/>
      </c>
      <c r="F25" s="1" t="str">
        <f>IFERROR(_xll.TradablePerReturnReinvestDD($B25,_xll.QuestorReportReleaseSYP($B25,F$5,F$6)+$F$2,_xll.NextBusinessDay(_xll.QuestorReportReleaseSYP($B25,F$5,F$6)+$F$3-1)),"")</f>
        <v/>
      </c>
      <c r="G25" s="20" t="str">
        <f>IFERROR(_xll.TradablePerReturnReinvestDD($B25,_xll.QuestorReportReleaseSYP($B25,G$5,G$6)+$F$2,_xll.NextBusinessDay(_xll.QuestorReportReleaseSYP($B25,G$5,G$6)+$F$3-1)),"")</f>
        <v/>
      </c>
      <c r="H25" s="20" t="str">
        <f>IFERROR(_xll.TradablePerReturnReinvestDD($B25,_xll.QuestorReportReleaseSYP($B25,H$5,H$6)+$F$2,_xll.NextBusinessDay(_xll.QuestorReportReleaseSYP($B25,H$5,H$6)+$F$3-1)),"")</f>
        <v/>
      </c>
      <c r="I25" s="20" t="str">
        <f>IFERROR(_xll.TradablePerReturnReinvestDD($B25,_xll.QuestorReportReleaseSYP($B25,I$5,I$6)+$F$2,_xll.NextBusinessDay(_xll.QuestorReportReleaseSYP($B25,I$5,I$6)+$F$3-1)),"")</f>
        <v/>
      </c>
      <c r="J25" s="2" t="str">
        <f>IFERROR(_xll.TradablePerReturnReinvestDD($B25,_xll.QuestorReportReleaseSYP($B25,J$5,J$6)+$F$2,_xll.NextBusinessDay(_xll.QuestorReportReleaseSYP($B25,J$5,J$6)+$F$3-1)),"")</f>
        <v/>
      </c>
      <c r="K25" s="19" t="str">
        <f>IFERROR(_xll.TradablePerReturnReinvestDD($B25,_xll.QuestorReportReleaseSYP($B25,K$5,K$6)+$F$2,_xll.NextBusinessDay(_xll.QuestorReportReleaseSYP($B25,K$5,K$6)+$F$3-1)),"")</f>
        <v/>
      </c>
      <c r="L25" s="19" t="str">
        <f>IFERROR(_xll.TradablePerReturnReinvestDD($B25,_xll.QuestorReportReleaseSYP($B25,L$5,L$6)+$F$2,_xll.NextBusinessDay(_xll.QuestorReportReleaseSYP($B25,L$5,L$6)+$F$3-1)),"")</f>
        <v/>
      </c>
      <c r="M25" s="19" t="str">
        <f>IFERROR(_xll.TradablePerReturnReinvestDD($B25,_xll.QuestorReportReleaseSYP($B25,M$5,M$6)+$F$2,_xll.NextBusinessDay(_xll.QuestorReportReleaseSYP($B25,M$5,M$6)+$F$3-1)),"")</f>
        <v/>
      </c>
      <c r="N25" s="1" t="str">
        <f>IFERROR(_xll.TradablePerReturnReinvestDD($B25,_xll.QuestorReportReleaseSYP($B25,N$5,N$6)+$F$2,_xll.NextBusinessDay(_xll.QuestorReportReleaseSYP($B25,N$5,N$6)+$F$3-1)),"")</f>
        <v/>
      </c>
      <c r="O25" s="20" t="str">
        <f>IFERROR(_xll.TradablePerReturnReinvestDD($B25,_xll.QuestorReportReleaseSYP($B25,O$5,O$6)+$F$2,_xll.NextBusinessDay(_xll.QuestorReportReleaseSYP($B25,O$5,O$6)+$F$3-1)),"")</f>
        <v/>
      </c>
      <c r="P25" s="20">
        <f>IFERROR(_xll.TradablePerReturnReinvestDD($B25,_xll.QuestorReportReleaseSYP($B25,P$5,P$6)+$F$2,_xll.NextBusinessDay(_xll.QuestorReportReleaseSYP($B25,P$5,P$6)+$F$3-1)),"")</f>
        <v>0</v>
      </c>
      <c r="Q25" s="20" t="str">
        <f>IFERROR(_xll.TradablePerReturnReinvestDD($B25,_xll.QuestorReportReleaseSYP($B25,Q$5,Q$6)+$F$2,_xll.NextBusinessDay(_xll.QuestorReportReleaseSYP($B25,Q$5,Q$6)+$F$3-1)),"")</f>
        <v/>
      </c>
      <c r="R25" s="2">
        <f>IFERROR(_xll.TradablePerReturnReinvestDD($B25,_xll.QuestorReportReleaseSYP($B25,R$5,R$6)+$F$2,_xll.NextBusinessDay(_xll.QuestorReportReleaseSYP($B25,R$5,R$6)+$F$3-1)),"")</f>
        <v>0</v>
      </c>
      <c r="S25" s="19" t="str">
        <f>IFERROR(_xll.TradablePerReturnReinvestDD($B25,_xll.QuestorReportReleaseSYP($B25,S$5,S$6)+$F$2,_xll.NextBusinessDay(_xll.QuestorReportReleaseSYP($B25,S$5,S$6)+$F$3-1)),"")</f>
        <v/>
      </c>
      <c r="T25" s="19">
        <f>IFERROR(_xll.TradablePerReturnReinvestDD($B25,_xll.QuestorReportReleaseSYP($B25,T$5,T$6)+$F$2,_xll.NextBusinessDay(_xll.QuestorReportReleaseSYP($B25,T$5,T$6)+$F$3-1)),"")</f>
        <v>0</v>
      </c>
      <c r="U25" s="19">
        <f>IFERROR(_xll.TradablePerReturnReinvestDD($B25,_xll.QuestorReportReleaseSYP($B25,U$5,U$6)+$F$2,_xll.NextBusinessDay(_xll.QuestorReportReleaseSYP($B25,U$5,U$6)+$F$3-1)),"")</f>
        <v>1.6920000000000001E-2</v>
      </c>
      <c r="V25" s="1">
        <f>IFERROR(_xll.TradablePerReturnReinvestDD($B25,_xll.QuestorReportReleaseSYP($B25,V$5,V$6)+$F$2,_xll.NextBusinessDay(_xll.QuestorReportReleaseSYP($B25,V$5,V$6)+$F$3-1)),"")</f>
        <v>-6.0899999999999999E-3</v>
      </c>
      <c r="W25" s="20">
        <f>IFERROR(_xll.TradablePerReturnReinvestDD($B25,_xll.QuestorReportReleaseSYP($B25,W$5,W$6)+$F$2,_xll.NextBusinessDay(_xll.QuestorReportReleaseSYP($B25,W$5,W$6)+$F$3-1)),"")</f>
        <v>-3.644E-2</v>
      </c>
      <c r="X25" s="20">
        <f>IFERROR(_xll.TradablePerReturnReinvestDD($B25,_xll.QuestorReportReleaseSYP($B25,X$5,X$6)+$F$2,_xll.NextBusinessDay(_xll.QuestorReportReleaseSYP($B25,X$5,X$6)+$F$3-1)),"")</f>
        <v>-4.1189999999999997E-2</v>
      </c>
      <c r="Y25" s="20">
        <f>IFERROR(_xll.TradablePerReturnReinvestDD($B25,_xll.QuestorReportReleaseSYP($B25,Y$5,Y$6)+$F$2,_xll.NextBusinessDay(_xll.QuestorReportReleaseSYP($B25,Y$5,Y$6)+$F$3-1)),"")</f>
        <v>4.0250000000000001E-2</v>
      </c>
      <c r="Z25" s="2">
        <f>IFERROR(_xll.TradablePerReturnReinvestDD($B25,_xll.QuestorReportReleaseSYP($B25,Z$5,Z$6)+$F$2,_xll.NextBusinessDay(_xll.QuestorReportReleaseSYP($B25,Z$5,Z$6)+$F$3-1)),"")</f>
        <v>1.754E-2</v>
      </c>
      <c r="AA25" s="19">
        <f>IFERROR(_xll.TradablePerReturnReinvestDD($B25,_xll.QuestorReportReleaseSYP($B25,AA$5,AA$6)+$F$2,_xll.NextBusinessDay(_xll.QuestorReportReleaseSYP($B25,AA$5,AA$6)+$F$3-1)),"")</f>
        <v>4.8419999999999998E-2</v>
      </c>
      <c r="AB25" s="19">
        <f>IFERROR(_xll.TradablePerReturnReinvestDD($B25,_xll.QuestorReportReleaseSYP($B25,AB$5,AB$6)+$F$2,_xll.NextBusinessDay(_xll.QuestorReportReleaseSYP($B25,AB$5,AB$6)+$F$3-1)),"")</f>
        <v>3.0550000000000001E-2</v>
      </c>
      <c r="AC25" s="19">
        <f>IFERROR(_xll.TradablePerReturnReinvestDD($B25,_xll.QuestorReportReleaseSYP($B25,AC$5,AC$6)+$F$2,_xll.NextBusinessDay(_xll.QuestorReportReleaseSYP($B25,AC$5,AC$6)+$F$3-1)),"")</f>
        <v>-2.2849999999999999E-2</v>
      </c>
      <c r="AD25" s="1">
        <f>IFERROR(_xll.TradablePerReturnReinvestDD($B25,_xll.QuestorReportReleaseSYP($B25,AD$5,AD$6)+$F$2,_xll.NextBusinessDay(_xll.QuestorReportReleaseSYP($B25,AD$5,AD$6)+$F$3-1)),"")</f>
        <v>0</v>
      </c>
      <c r="AE25" s="20">
        <f>IFERROR(_xll.TradablePerReturnReinvestDD($B25,_xll.QuestorReportReleaseSYP($B25,AE$5,AE$6)+$F$2,_xll.NextBusinessDay(_xll.QuestorReportReleaseSYP($B25,AE$5,AE$6)+$F$3-1)),"")</f>
        <v>2.0310000000000002E-2</v>
      </c>
      <c r="AF25" s="20">
        <f>IFERROR(_xll.TradablePerReturnReinvestDD($B25,_xll.QuestorReportReleaseSYP($B25,AF$5,AF$6)+$F$2,_xll.NextBusinessDay(_xll.QuestorReportReleaseSYP($B25,AF$5,AF$6)+$F$3-1)),"")</f>
        <v>-7.0000000000000001E-3</v>
      </c>
      <c r="AG25" s="20">
        <f>IFERROR(_xll.TradablePerReturnReinvestDD($B25,_xll.QuestorReportReleaseSYP($B25,AG$5,AG$6)+$F$2,_xll.NextBusinessDay(_xll.QuestorReportReleaseSYP($B25,AG$5,AG$6)+$F$3-1)),"")</f>
        <v>2.9899999999999999E-2</v>
      </c>
      <c r="AH25" s="2">
        <f>IFERROR(_xll.TradablePerReturnReinvestDD($B25,_xll.QuestorReportReleaseSYP($B25,AH$5,AH$6)+$F$2,_xll.NextBusinessDay(_xll.QuestorReportReleaseSYP($B25,AH$5,AH$6)+$F$3-1)),"")</f>
        <v>2.6509999999999999E-2</v>
      </c>
      <c r="AI25" s="19">
        <f>IFERROR(_xll.TradablePerReturnReinvestDD($B25,_xll.QuestorReportReleaseSYP($B25,AI$5,AI$6)+$F$2,_xll.NextBusinessDay(_xll.QuestorReportReleaseSYP($B25,AI$5,AI$6)+$F$3-1)),"")</f>
        <v>-1.737E-2</v>
      </c>
      <c r="AJ25" s="19">
        <f>IFERROR(_xll.TradablePerReturnReinvestDD($B25,_xll.QuestorReportReleaseSYP($B25,AJ$5,AJ$6)+$F$2,_xll.NextBusinessDay(_xll.QuestorReportReleaseSYP($B25,AJ$5,AJ$6)+$F$3-1)),"")</f>
        <v>-6.4799999999999996E-3</v>
      </c>
      <c r="AK25" s="19">
        <f>IFERROR(_xll.TradablePerReturnReinvestDD($B25,_xll.QuestorReportReleaseSYP($B25,AK$5,AK$6)+$F$2,_xll.NextBusinessDay(_xll.QuestorReportReleaseSYP($B25,AK$5,AK$6)+$F$3-1)),"")</f>
        <v>-6.4700000000000001E-3</v>
      </c>
      <c r="AL25" s="1" t="str">
        <f>IFERROR(_xll.TradablePerReturnReinvestDD($B25,_xll.QuestorReportReleaseSYP($B25,AL$5,AL$6)+$F$2,_xll.NextBusinessDay(_xll.QuestorReportReleaseSYP($B25,AL$5,AL$6)+$F$3-1)),"")</f>
        <v/>
      </c>
    </row>
    <row r="26" spans="2:38" x14ac:dyDescent="0.25">
      <c r="B26" s="58" t="s">
        <v>19</v>
      </c>
      <c r="C26" s="26" t="str">
        <f>IFERROR(_xll.TradablePerReturnReinvestDD($B26,_xll.QuestorReportReleaseSYP($B26,C$5,C$6)+$F$2,_xll.NextBusinessDay(_xll.QuestorReportReleaseSYP($B26,C$5,C$6)+$F$3-1)),"")</f>
        <v/>
      </c>
      <c r="D26" s="19" t="str">
        <f>IFERROR(_xll.TradablePerReturnReinvestDD($B26,_xll.QuestorReportReleaseSYP($B26,D$5,D$6)+$F$2,_xll.NextBusinessDay(_xll.QuestorReportReleaseSYP($B26,D$5,D$6)+$F$3-1)),"")</f>
        <v/>
      </c>
      <c r="E26" s="19" t="str">
        <f>IFERROR(_xll.TradablePerReturnReinvestDD($B26,_xll.QuestorReportReleaseSYP($B26,E$5,E$6)+$F$2,_xll.NextBusinessDay(_xll.QuestorReportReleaseSYP($B26,E$5,E$6)+$F$3-1)),"")</f>
        <v/>
      </c>
      <c r="F26" s="1" t="str">
        <f>IFERROR(_xll.TradablePerReturnReinvestDD($B26,_xll.QuestorReportReleaseSYP($B26,F$5,F$6)+$F$2,_xll.NextBusinessDay(_xll.QuestorReportReleaseSYP($B26,F$5,F$6)+$F$3-1)),"")</f>
        <v/>
      </c>
      <c r="G26" s="20" t="str">
        <f>IFERROR(_xll.TradablePerReturnReinvestDD($B26,_xll.QuestorReportReleaseSYP($B26,G$5,G$6)+$F$2,_xll.NextBusinessDay(_xll.QuestorReportReleaseSYP($B26,G$5,G$6)+$F$3-1)),"")</f>
        <v/>
      </c>
      <c r="H26" s="20" t="str">
        <f>IFERROR(_xll.TradablePerReturnReinvestDD($B26,_xll.QuestorReportReleaseSYP($B26,H$5,H$6)+$F$2,_xll.NextBusinessDay(_xll.QuestorReportReleaseSYP($B26,H$5,H$6)+$F$3-1)),"")</f>
        <v/>
      </c>
      <c r="I26" s="20" t="str">
        <f>IFERROR(_xll.TradablePerReturnReinvestDD($B26,_xll.QuestorReportReleaseSYP($B26,I$5,I$6)+$F$2,_xll.NextBusinessDay(_xll.QuestorReportReleaseSYP($B26,I$5,I$6)+$F$3-1)),"")</f>
        <v/>
      </c>
      <c r="J26" s="2" t="str">
        <f>IFERROR(_xll.TradablePerReturnReinvestDD($B26,_xll.QuestorReportReleaseSYP($B26,J$5,J$6)+$F$2,_xll.NextBusinessDay(_xll.QuestorReportReleaseSYP($B26,J$5,J$6)+$F$3-1)),"")</f>
        <v/>
      </c>
      <c r="K26" s="19" t="str">
        <f>IFERROR(_xll.TradablePerReturnReinvestDD($B26,_xll.QuestorReportReleaseSYP($B26,K$5,K$6)+$F$2,_xll.NextBusinessDay(_xll.QuestorReportReleaseSYP($B26,K$5,K$6)+$F$3-1)),"")</f>
        <v/>
      </c>
      <c r="L26" s="19" t="str">
        <f>IFERROR(_xll.TradablePerReturnReinvestDD($B26,_xll.QuestorReportReleaseSYP($B26,L$5,L$6)+$F$2,_xll.NextBusinessDay(_xll.QuestorReportReleaseSYP($B26,L$5,L$6)+$F$3-1)),"")</f>
        <v/>
      </c>
      <c r="M26" s="19" t="str">
        <f>IFERROR(_xll.TradablePerReturnReinvestDD($B26,_xll.QuestorReportReleaseSYP($B26,M$5,M$6)+$F$2,_xll.NextBusinessDay(_xll.QuestorReportReleaseSYP($B26,M$5,M$6)+$F$3-1)),"")</f>
        <v/>
      </c>
      <c r="N26" s="1" t="str">
        <f>IFERROR(_xll.TradablePerReturnReinvestDD($B26,_xll.QuestorReportReleaseSYP($B26,N$5,N$6)+$F$2,_xll.NextBusinessDay(_xll.QuestorReportReleaseSYP($B26,N$5,N$6)+$F$3-1)),"")</f>
        <v/>
      </c>
      <c r="O26" s="20">
        <f>IFERROR(_xll.TradablePerReturnReinvestDD($B26,_xll.QuestorReportReleaseSYP($B26,O$5,O$6)+$F$2,_xll.NextBusinessDay(_xll.QuestorReportReleaseSYP($B26,O$5,O$6)+$F$3-1)),"")</f>
        <v>1.602E-2</v>
      </c>
      <c r="P26" s="20">
        <f>IFERROR(_xll.TradablePerReturnReinvestDD($B26,_xll.QuestorReportReleaseSYP($B26,P$5,P$6)+$F$2,_xll.NextBusinessDay(_xll.QuestorReportReleaseSYP($B26,P$5,P$6)+$F$3-1)),"")</f>
        <v>5.9199999999999999E-3</v>
      </c>
      <c r="Q26" s="20">
        <f>IFERROR(_xll.TradablePerReturnReinvestDD($B26,_xll.QuestorReportReleaseSYP($B26,Q$5,Q$6)+$F$2,_xll.NextBusinessDay(_xll.QuestorReportReleaseSYP($B26,Q$5,Q$6)+$F$3-1)),"")</f>
        <v>-1.128E-2</v>
      </c>
      <c r="R26" s="2">
        <f>IFERROR(_xll.TradablePerReturnReinvestDD($B26,_xll.QuestorReportReleaseSYP($B26,R$5,R$6)+$F$2,_xll.NextBusinessDay(_xll.QuestorReportReleaseSYP($B26,R$5,R$6)+$F$3-1)),"")</f>
        <v>5.7369999999999997E-2</v>
      </c>
      <c r="S26" s="19">
        <f>IFERROR(_xll.TradablePerReturnReinvestDD($B26,_xll.QuestorReportReleaseSYP($B26,S$5,S$6)+$F$2,_xll.NextBusinessDay(_xll.QuestorReportReleaseSYP($B26,S$5,S$6)+$F$3-1)),"")</f>
        <v>9.8999999999999999E-4</v>
      </c>
      <c r="T26" s="19">
        <f>IFERROR(_xll.TradablePerReturnReinvestDD($B26,_xll.QuestorReportReleaseSYP($B26,T$5,T$6)+$F$2,_xll.NextBusinessDay(_xll.QuestorReportReleaseSYP($B26,T$5,T$6)+$F$3-1)),"")</f>
        <v>-8.0700000000000008E-3</v>
      </c>
      <c r="U26" s="19">
        <f>IFERROR(_xll.TradablePerReturnReinvestDD($B26,_xll.QuestorReportReleaseSYP($B26,U$5,U$6)+$F$2,_xll.NextBusinessDay(_xll.QuestorReportReleaseSYP($B26,U$5,U$6)+$F$3-1)),"")</f>
        <v>8.4999999999999995E-4</v>
      </c>
      <c r="V26" s="1">
        <f>IFERROR(_xll.TradablePerReturnReinvestDD($B26,_xll.QuestorReportReleaseSYP($B26,V$5,V$6)+$F$2,_xll.NextBusinessDay(_xll.QuestorReportReleaseSYP($B26,V$5,V$6)+$F$3-1)),"")</f>
        <v>-8.4899999999999993E-3</v>
      </c>
      <c r="W26" s="20">
        <f>IFERROR(_xll.TradablePerReturnReinvestDD($B26,_xll.QuestorReportReleaseSYP($B26,W$5,W$6)+$F$2,_xll.NextBusinessDay(_xll.QuestorReportReleaseSYP($B26,W$5,W$6)+$F$3-1)),"")</f>
        <v>-1.6500000000000001E-2</v>
      </c>
      <c r="X26" s="20">
        <f>IFERROR(_xll.TradablePerReturnReinvestDD($B26,_xll.QuestorReportReleaseSYP($B26,X$5,X$6)+$F$2,_xll.NextBusinessDay(_xll.QuestorReportReleaseSYP($B26,X$5,X$6)+$F$3-1)),"")</f>
        <v>-4.3090000000000003E-2</v>
      </c>
      <c r="Y26" s="20">
        <f>IFERROR(_xll.TradablePerReturnReinvestDD($B26,_xll.QuestorReportReleaseSYP($B26,Y$5,Y$6)+$F$2,_xll.NextBusinessDay(_xll.QuestorReportReleaseSYP($B26,Y$5,Y$6)+$F$3-1)),"")</f>
        <v>1.6920000000000001E-2</v>
      </c>
      <c r="Z26" s="2">
        <f>IFERROR(_xll.TradablePerReturnReinvestDD($B26,_xll.QuestorReportReleaseSYP($B26,Z$5,Z$6)+$F$2,_xll.NextBusinessDay(_xll.QuestorReportReleaseSYP($B26,Z$5,Z$6)+$F$3-1)),"")</f>
        <v>1.2749999999999999E-2</v>
      </c>
      <c r="AA26" s="19">
        <f>IFERROR(_xll.TradablePerReturnReinvestDD($B26,_xll.QuestorReportReleaseSYP($B26,AA$5,AA$6)+$F$2,_xll.NextBusinessDay(_xll.QuestorReportReleaseSYP($B26,AA$5,AA$6)+$F$3-1)),"")</f>
        <v>1.32E-3</v>
      </c>
      <c r="AB26" s="19">
        <f>IFERROR(_xll.TradablePerReturnReinvestDD($B26,_xll.QuestorReportReleaseSYP($B26,AB$5,AB$6)+$F$2,_xll.NextBusinessDay(_xll.QuestorReportReleaseSYP($B26,AB$5,AB$6)+$F$3-1)),"")</f>
        <v>-9.0100000000000006E-3</v>
      </c>
      <c r="AC26" s="19">
        <f>IFERROR(_xll.TradablePerReturnReinvestDD($B26,_xll.QuestorReportReleaseSYP($B26,AC$5,AC$6)+$F$2,_xll.NextBusinessDay(_xll.QuestorReportReleaseSYP($B26,AC$5,AC$6)+$F$3-1)),"")</f>
        <v>0</v>
      </c>
      <c r="AD26" s="1">
        <f>IFERROR(_xll.TradablePerReturnReinvestDD($B26,_xll.QuestorReportReleaseSYP($B26,AD$5,AD$6)+$F$2,_xll.NextBusinessDay(_xll.QuestorReportReleaseSYP($B26,AD$5,AD$6)+$F$3-1)),"")</f>
        <v>1.42E-3</v>
      </c>
      <c r="AE26" s="20">
        <f>IFERROR(_xll.TradablePerReturnReinvestDD($B26,_xll.QuestorReportReleaseSYP($B26,AE$5,AE$6)+$F$2,_xll.NextBusinessDay(_xll.QuestorReportReleaseSYP($B26,AE$5,AE$6)+$F$3-1)),"")</f>
        <v>9.4800000000000006E-3</v>
      </c>
      <c r="AF26" s="20">
        <f>IFERROR(_xll.TradablePerReturnReinvestDD($B26,_xll.QuestorReportReleaseSYP($B26,AF$5,AF$6)+$F$2,_xll.NextBusinessDay(_xll.QuestorReportReleaseSYP($B26,AF$5,AF$6)+$F$3-1)),"")</f>
        <v>-1.111E-2</v>
      </c>
      <c r="AG26" s="20">
        <f>IFERROR(_xll.TradablePerReturnReinvestDD($B26,_xll.QuestorReportReleaseSYP($B26,AG$5,AG$6)+$F$2,_xll.NextBusinessDay(_xll.QuestorReportReleaseSYP($B26,AG$5,AG$6)+$F$3-1)),"")</f>
        <v>-8.5199999999999998E-3</v>
      </c>
      <c r="AH26" s="2">
        <f>IFERROR(_xll.TradablePerReturnReinvestDD($B26,_xll.QuestorReportReleaseSYP($B26,AH$5,AH$6)+$F$2,_xll.NextBusinessDay(_xll.QuestorReportReleaseSYP($B26,AH$5,AH$6)+$F$3-1)),"")</f>
        <v>-6.6100000000000004E-3</v>
      </c>
      <c r="AI26" s="19">
        <f>IFERROR(_xll.TradablePerReturnReinvestDD($B26,_xll.QuestorReportReleaseSYP($B26,AI$5,AI$6)+$F$2,_xll.NextBusinessDay(_xll.QuestorReportReleaseSYP($B26,AI$5,AI$6)+$F$3-1)),"")</f>
        <v>2.528E-2</v>
      </c>
      <c r="AJ26" s="19">
        <f>IFERROR(_xll.TradablePerReturnReinvestDD($B26,_xll.QuestorReportReleaseSYP($B26,AJ$5,AJ$6)+$F$2,_xll.NextBusinessDay(_xll.QuestorReportReleaseSYP($B26,AJ$5,AJ$6)+$F$3-1)),"")</f>
        <v>1.1979999999999999E-2</v>
      </c>
      <c r="AK26" s="19">
        <f>IFERROR(_xll.TradablePerReturnReinvestDD($B26,_xll.QuestorReportReleaseSYP($B26,AK$5,AK$6)+$F$2,_xll.NextBusinessDay(_xll.QuestorReportReleaseSYP($B26,AK$5,AK$6)+$F$3-1)),"")</f>
        <v>5.3129999999999997E-2</v>
      </c>
      <c r="AL26" s="1" t="str">
        <f>IFERROR(_xll.TradablePerReturnReinvestDD($B26,_xll.QuestorReportReleaseSYP($B26,AL$5,AL$6)+$F$2,_xll.NextBusinessDay(_xll.QuestorReportReleaseSYP($B26,AL$5,AL$6)+$F$3-1)),"")</f>
        <v/>
      </c>
    </row>
    <row r="27" spans="2:38" x14ac:dyDescent="0.25">
      <c r="B27" s="58" t="s">
        <v>20</v>
      </c>
      <c r="C27" s="26" t="str">
        <f>IFERROR(_xll.TradablePerReturnReinvestDD($B27,_xll.QuestorReportReleaseSYP($B27,C$5,C$6)+$F$2,_xll.NextBusinessDay(_xll.QuestorReportReleaseSYP($B27,C$5,C$6)+$F$3-1)),"")</f>
        <v/>
      </c>
      <c r="D27" s="19" t="str">
        <f>IFERROR(_xll.TradablePerReturnReinvestDD($B27,_xll.QuestorReportReleaseSYP($B27,D$5,D$6)+$F$2,_xll.NextBusinessDay(_xll.QuestorReportReleaseSYP($B27,D$5,D$6)+$F$3-1)),"")</f>
        <v/>
      </c>
      <c r="E27" s="19" t="str">
        <f>IFERROR(_xll.TradablePerReturnReinvestDD($B27,_xll.QuestorReportReleaseSYP($B27,E$5,E$6)+$F$2,_xll.NextBusinessDay(_xll.QuestorReportReleaseSYP($B27,E$5,E$6)+$F$3-1)),"")</f>
        <v/>
      </c>
      <c r="F27" s="1" t="str">
        <f>IFERROR(_xll.TradablePerReturnReinvestDD($B27,_xll.QuestorReportReleaseSYP($B27,F$5,F$6)+$F$2,_xll.NextBusinessDay(_xll.QuestorReportReleaseSYP($B27,F$5,F$6)+$F$3-1)),"")</f>
        <v/>
      </c>
      <c r="G27" s="20" t="str">
        <f>IFERROR(_xll.TradablePerReturnReinvestDD($B27,_xll.QuestorReportReleaseSYP($B27,G$5,G$6)+$F$2,_xll.NextBusinessDay(_xll.QuestorReportReleaseSYP($B27,G$5,G$6)+$F$3-1)),"")</f>
        <v/>
      </c>
      <c r="H27" s="20" t="str">
        <f>IFERROR(_xll.TradablePerReturnReinvestDD($B27,_xll.QuestorReportReleaseSYP($B27,H$5,H$6)+$F$2,_xll.NextBusinessDay(_xll.QuestorReportReleaseSYP($B27,H$5,H$6)+$F$3-1)),"")</f>
        <v/>
      </c>
      <c r="I27" s="20" t="str">
        <f>IFERROR(_xll.TradablePerReturnReinvestDD($B27,_xll.QuestorReportReleaseSYP($B27,I$5,I$6)+$F$2,_xll.NextBusinessDay(_xll.QuestorReportReleaseSYP($B27,I$5,I$6)+$F$3-1)),"")</f>
        <v/>
      </c>
      <c r="J27" s="2" t="str">
        <f>IFERROR(_xll.TradablePerReturnReinvestDD($B27,_xll.QuestorReportReleaseSYP($B27,J$5,J$6)+$F$2,_xll.NextBusinessDay(_xll.QuestorReportReleaseSYP($B27,J$5,J$6)+$F$3-1)),"")</f>
        <v/>
      </c>
      <c r="K27" s="19" t="str">
        <f>IFERROR(_xll.TradablePerReturnReinvestDD($B27,_xll.QuestorReportReleaseSYP($B27,K$5,K$6)+$F$2,_xll.NextBusinessDay(_xll.QuestorReportReleaseSYP($B27,K$5,K$6)+$F$3-1)),"")</f>
        <v/>
      </c>
      <c r="L27" s="19" t="str">
        <f>IFERROR(_xll.TradablePerReturnReinvestDD($B27,_xll.QuestorReportReleaseSYP($B27,L$5,L$6)+$F$2,_xll.NextBusinessDay(_xll.QuestorReportReleaseSYP($B27,L$5,L$6)+$F$3-1)),"")</f>
        <v/>
      </c>
      <c r="M27" s="19" t="str">
        <f>IFERROR(_xll.TradablePerReturnReinvestDD($B27,_xll.QuestorReportReleaseSYP($B27,M$5,M$6)+$F$2,_xll.NextBusinessDay(_xll.QuestorReportReleaseSYP($B27,M$5,M$6)+$F$3-1)),"")</f>
        <v/>
      </c>
      <c r="N27" s="1" t="str">
        <f>IFERROR(_xll.TradablePerReturnReinvestDD($B27,_xll.QuestorReportReleaseSYP($B27,N$5,N$6)+$F$2,_xll.NextBusinessDay(_xll.QuestorReportReleaseSYP($B27,N$5,N$6)+$F$3-1)),"")</f>
        <v/>
      </c>
      <c r="O27" s="20" t="str">
        <f>IFERROR(_xll.TradablePerReturnReinvestDD($B27,_xll.QuestorReportReleaseSYP($B27,O$5,O$6)+$F$2,_xll.NextBusinessDay(_xll.QuestorReportReleaseSYP($B27,O$5,O$6)+$F$3-1)),"")</f>
        <v/>
      </c>
      <c r="P27" s="20" t="str">
        <f>IFERROR(_xll.TradablePerReturnReinvestDD($B27,_xll.QuestorReportReleaseSYP($B27,P$5,P$6)+$F$2,_xll.NextBusinessDay(_xll.QuestorReportReleaseSYP($B27,P$5,P$6)+$F$3-1)),"")</f>
        <v/>
      </c>
      <c r="Q27" s="20" t="str">
        <f>IFERROR(_xll.TradablePerReturnReinvestDD($B27,_xll.QuestorReportReleaseSYP($B27,Q$5,Q$6)+$F$2,_xll.NextBusinessDay(_xll.QuestorReportReleaseSYP($B27,Q$5,Q$6)+$F$3-1)),"")</f>
        <v/>
      </c>
      <c r="R27" s="2" t="str">
        <f>IFERROR(_xll.TradablePerReturnReinvestDD($B27,_xll.QuestorReportReleaseSYP($B27,R$5,R$6)+$F$2,_xll.NextBusinessDay(_xll.QuestorReportReleaseSYP($B27,R$5,R$6)+$F$3-1)),"")</f>
        <v/>
      </c>
      <c r="S27" s="19" t="str">
        <f>IFERROR(_xll.TradablePerReturnReinvestDD($B27,_xll.QuestorReportReleaseSYP($B27,S$5,S$6)+$F$2,_xll.NextBusinessDay(_xll.QuestorReportReleaseSYP($B27,S$5,S$6)+$F$3-1)),"")</f>
        <v/>
      </c>
      <c r="T27" s="19" t="str">
        <f>IFERROR(_xll.TradablePerReturnReinvestDD($B27,_xll.QuestorReportReleaseSYP($B27,T$5,T$6)+$F$2,_xll.NextBusinessDay(_xll.QuestorReportReleaseSYP($B27,T$5,T$6)+$F$3-1)),"")</f>
        <v/>
      </c>
      <c r="U27" s="19" t="str">
        <f>IFERROR(_xll.TradablePerReturnReinvestDD($B27,_xll.QuestorReportReleaseSYP($B27,U$5,U$6)+$F$2,_xll.NextBusinessDay(_xll.QuestorReportReleaseSYP($B27,U$5,U$6)+$F$3-1)),"")</f>
        <v/>
      </c>
      <c r="V27" s="1">
        <f>IFERROR(_xll.TradablePerReturnReinvestDD($B27,_xll.QuestorReportReleaseSYP($B27,V$5,V$6)+$F$2,_xll.NextBusinessDay(_xll.QuestorReportReleaseSYP($B27,V$5,V$6)+$F$3-1)),"")</f>
        <v>0</v>
      </c>
      <c r="W27" s="20" t="str">
        <f>IFERROR(_xll.TradablePerReturnReinvestDD($B27,_xll.QuestorReportReleaseSYP($B27,W$5,W$6)+$F$2,_xll.NextBusinessDay(_xll.QuestorReportReleaseSYP($B27,W$5,W$6)+$F$3-1)),"")</f>
        <v/>
      </c>
      <c r="X27" s="20">
        <f>IFERROR(_xll.TradablePerReturnReinvestDD($B27,_xll.QuestorReportReleaseSYP($B27,X$5,X$6)+$F$2,_xll.NextBusinessDay(_xll.QuestorReportReleaseSYP($B27,X$5,X$6)+$F$3-1)),"")</f>
        <v>0</v>
      </c>
      <c r="Y27" s="20">
        <f>IFERROR(_xll.TradablePerReturnReinvestDD($B27,_xll.QuestorReportReleaseSYP($B27,Y$5,Y$6)+$F$2,_xll.NextBusinessDay(_xll.QuestorReportReleaseSYP($B27,Y$5,Y$6)+$F$3-1)),"")</f>
        <v>0</v>
      </c>
      <c r="Z27" s="2">
        <f>IFERROR(_xll.TradablePerReturnReinvestDD($B27,_xll.QuestorReportReleaseSYP($B27,Z$5,Z$6)+$F$2,_xll.NextBusinessDay(_xll.QuestorReportReleaseSYP($B27,Z$5,Z$6)+$F$3-1)),"")</f>
        <v>-1.5469999999999999E-2</v>
      </c>
      <c r="AA27" s="19">
        <f>IFERROR(_xll.TradablePerReturnReinvestDD($B27,_xll.QuestorReportReleaseSYP($B27,AA$5,AA$6)+$F$2,_xll.NextBusinessDay(_xll.QuestorReportReleaseSYP($B27,AA$5,AA$6)+$F$3-1)),"")</f>
        <v>-2.904E-2</v>
      </c>
      <c r="AB27" s="19">
        <f>IFERROR(_xll.TradablePerReturnReinvestDD($B27,_xll.QuestorReportReleaseSYP($B27,AB$5,AB$6)+$F$2,_xll.NextBusinessDay(_xll.QuestorReportReleaseSYP($B27,AB$5,AB$6)+$F$3-1)),"")</f>
        <v>0.12975</v>
      </c>
      <c r="AC27" s="19">
        <f>IFERROR(_xll.TradablePerReturnReinvestDD($B27,_xll.QuestorReportReleaseSYP($B27,AC$5,AC$6)+$F$2,_xll.NextBusinessDay(_xll.QuestorReportReleaseSYP($B27,AC$5,AC$6)+$F$3-1)),"")</f>
        <v>-8.3599999999999994E-3</v>
      </c>
      <c r="AD27" s="1">
        <f>IFERROR(_xll.TradablePerReturnReinvestDD($B27,_xll.QuestorReportReleaseSYP($B27,AD$5,AD$6)+$F$2,_xll.NextBusinessDay(_xll.QuestorReportReleaseSYP($B27,AD$5,AD$6)+$F$3-1)),"")</f>
        <v>-1.6910000000000001E-2</v>
      </c>
      <c r="AE27" s="20">
        <f>IFERROR(_xll.TradablePerReturnReinvestDD($B27,_xll.QuestorReportReleaseSYP($B27,AE$5,AE$6)+$F$2,_xll.NextBusinessDay(_xll.QuestorReportReleaseSYP($B27,AE$5,AE$6)+$F$3-1)),"")</f>
        <v>1.592E-2</v>
      </c>
      <c r="AF27" s="20">
        <f>IFERROR(_xll.TradablePerReturnReinvestDD($B27,_xll.QuestorReportReleaseSYP($B27,AF$5,AF$6)+$F$2,_xll.NextBusinessDay(_xll.QuestorReportReleaseSYP($B27,AF$5,AF$6)+$F$3-1)),"")</f>
        <v>-3.3689999999999998E-2</v>
      </c>
      <c r="AG27" s="20">
        <f>IFERROR(_xll.TradablePerReturnReinvestDD($B27,_xll.QuestorReportReleaseSYP($B27,AG$5,AG$6)+$F$2,_xll.NextBusinessDay(_xll.QuestorReportReleaseSYP($B27,AG$5,AG$6)+$F$3-1)),"")</f>
        <v>3.261E-2</v>
      </c>
      <c r="AH27" s="2">
        <f>IFERROR(_xll.TradablePerReturnReinvestDD($B27,_xll.QuestorReportReleaseSYP($B27,AH$5,AH$6)+$F$2,_xll.NextBusinessDay(_xll.QuestorReportReleaseSYP($B27,AH$5,AH$6)+$F$3-1)),"")</f>
        <v>-1.111E-2</v>
      </c>
      <c r="AI27" s="19">
        <f>IFERROR(_xll.TradablePerReturnReinvestDD($B27,_xll.QuestorReportReleaseSYP($B27,AI$5,AI$6)+$F$2,_xll.NextBusinessDay(_xll.QuestorReportReleaseSYP($B27,AI$5,AI$6)+$F$3-1)),"")</f>
        <v>1.993E-2</v>
      </c>
      <c r="AJ27" s="19">
        <f>IFERROR(_xll.TradablePerReturnReinvestDD($B27,_xll.QuestorReportReleaseSYP($B27,AJ$5,AJ$6)+$F$2,_xll.NextBusinessDay(_xll.QuestorReportReleaseSYP($B27,AJ$5,AJ$6)+$F$3-1)),"")</f>
        <v>-8.5900000000000004E-3</v>
      </c>
      <c r="AK27" s="19" t="str">
        <f>IFERROR(_xll.TradablePerReturnReinvestDD($B27,_xll.QuestorReportReleaseSYP($B27,AK$5,AK$6)+$F$2,_xll.NextBusinessDay(_xll.QuestorReportReleaseSYP($B27,AK$5,AK$6)+$F$3-1)),"")</f>
        <v/>
      </c>
      <c r="AL27" s="1" t="str">
        <f>IFERROR(_xll.TradablePerReturnReinvestDD($B27,_xll.QuestorReportReleaseSYP($B27,AL$5,AL$6)+$F$2,_xll.NextBusinessDay(_xll.QuestorReportReleaseSYP($B27,AL$5,AL$6)+$F$3-1)),"")</f>
        <v/>
      </c>
    </row>
    <row r="28" spans="2:38" x14ac:dyDescent="0.25">
      <c r="B28" s="58" t="s">
        <v>21</v>
      </c>
      <c r="C28" s="26" t="str">
        <f>IFERROR(_xll.TradablePerReturnReinvestDD($B28,_xll.QuestorReportReleaseSYP($B28,C$5,C$6)+$F$2,_xll.NextBusinessDay(_xll.QuestorReportReleaseSYP($B28,C$5,C$6)+$F$3-1)),"")</f>
        <v/>
      </c>
      <c r="D28" s="19" t="str">
        <f>IFERROR(_xll.TradablePerReturnReinvestDD($B28,_xll.QuestorReportReleaseSYP($B28,D$5,D$6)+$F$2,_xll.NextBusinessDay(_xll.QuestorReportReleaseSYP($B28,D$5,D$6)+$F$3-1)),"")</f>
        <v/>
      </c>
      <c r="E28" s="19" t="str">
        <f>IFERROR(_xll.TradablePerReturnReinvestDD($B28,_xll.QuestorReportReleaseSYP($B28,E$5,E$6)+$F$2,_xll.NextBusinessDay(_xll.QuestorReportReleaseSYP($B28,E$5,E$6)+$F$3-1)),"")</f>
        <v/>
      </c>
      <c r="F28" s="1" t="str">
        <f>IFERROR(_xll.TradablePerReturnReinvestDD($B28,_xll.QuestorReportReleaseSYP($B28,F$5,F$6)+$F$2,_xll.NextBusinessDay(_xll.QuestorReportReleaseSYP($B28,F$5,F$6)+$F$3-1)),"")</f>
        <v/>
      </c>
      <c r="G28" s="20" t="str">
        <f>IFERROR(_xll.TradablePerReturnReinvestDD($B28,_xll.QuestorReportReleaseSYP($B28,G$5,G$6)+$F$2,_xll.NextBusinessDay(_xll.QuestorReportReleaseSYP($B28,G$5,G$6)+$F$3-1)),"")</f>
        <v/>
      </c>
      <c r="H28" s="20" t="str">
        <f>IFERROR(_xll.TradablePerReturnReinvestDD($B28,_xll.QuestorReportReleaseSYP($B28,H$5,H$6)+$F$2,_xll.NextBusinessDay(_xll.QuestorReportReleaseSYP($B28,H$5,H$6)+$F$3-1)),"")</f>
        <v/>
      </c>
      <c r="I28" s="20" t="str">
        <f>IFERROR(_xll.TradablePerReturnReinvestDD($B28,_xll.QuestorReportReleaseSYP($B28,I$5,I$6)+$F$2,_xll.NextBusinessDay(_xll.QuestorReportReleaseSYP($B28,I$5,I$6)+$F$3-1)),"")</f>
        <v/>
      </c>
      <c r="J28" s="2" t="str">
        <f>IFERROR(_xll.TradablePerReturnReinvestDD($B28,_xll.QuestorReportReleaseSYP($B28,J$5,J$6)+$F$2,_xll.NextBusinessDay(_xll.QuestorReportReleaseSYP($B28,J$5,J$6)+$F$3-1)),"")</f>
        <v/>
      </c>
      <c r="K28" s="19">
        <f>IFERROR(_xll.TradablePerReturnReinvestDD($B28,_xll.QuestorReportReleaseSYP($B28,K$5,K$6)+$F$2,_xll.NextBusinessDay(_xll.QuestorReportReleaseSYP($B28,K$5,K$6)+$F$3-1)),"")</f>
        <v>-7.6920000000000002E-2</v>
      </c>
      <c r="L28" s="19">
        <f>IFERROR(_xll.TradablePerReturnReinvestDD($B28,_xll.QuestorReportReleaseSYP($B28,L$5,L$6)+$F$2,_xll.NextBusinessDay(_xll.QuestorReportReleaseSYP($B28,L$5,L$6)+$F$3-1)),"")</f>
        <v>2.2610000000000002E-2</v>
      </c>
      <c r="M28" s="19">
        <f>IFERROR(_xll.TradablePerReturnReinvestDD($B28,_xll.QuestorReportReleaseSYP($B28,M$5,M$6)+$F$2,_xll.NextBusinessDay(_xll.QuestorReportReleaseSYP($B28,M$5,M$6)+$F$3-1)),"")</f>
        <v>3.2030000000000003E-2</v>
      </c>
      <c r="N28" s="1">
        <f>IFERROR(_xll.TradablePerReturnReinvestDD($B28,_xll.QuestorReportReleaseSYP($B28,N$5,N$6)+$F$2,_xll.NextBusinessDay(_xll.QuestorReportReleaseSYP($B28,N$5,N$6)+$F$3-1)),"")</f>
        <v>4.6739999999999997E-2</v>
      </c>
      <c r="O28" s="20">
        <f>IFERROR(_xll.TradablePerReturnReinvestDD($B28,_xll.QuestorReportReleaseSYP($B28,O$5,O$6)+$F$2,_xll.NextBusinessDay(_xll.QuestorReportReleaseSYP($B28,O$5,O$6)+$F$3-1)),"")</f>
        <v>6.2599999999999999E-3</v>
      </c>
      <c r="P28" s="20">
        <f>IFERROR(_xll.TradablePerReturnReinvestDD($B28,_xll.QuestorReportReleaseSYP($B28,P$5,P$6)+$F$2,_xll.NextBusinessDay(_xll.QuestorReportReleaseSYP($B28,P$5,P$6)+$F$3-1)),"")</f>
        <v>-1.8759999999999999E-2</v>
      </c>
      <c r="Q28" s="20">
        <f>IFERROR(_xll.TradablePerReturnReinvestDD($B28,_xll.QuestorReportReleaseSYP($B28,Q$5,Q$6)+$F$2,_xll.NextBusinessDay(_xll.QuestorReportReleaseSYP($B28,Q$5,Q$6)+$F$3-1)),"")</f>
        <v>3.295E-2</v>
      </c>
      <c r="R28" s="2">
        <f>IFERROR(_xll.TradablePerReturnReinvestDD($B28,_xll.QuestorReportReleaseSYP($B28,R$5,R$6)+$F$2,_xll.NextBusinessDay(_xll.QuestorReportReleaseSYP($B28,R$5,R$6)+$F$3-1)),"")</f>
        <v>2.01E-2</v>
      </c>
      <c r="S28" s="19">
        <f>IFERROR(_xll.TradablePerReturnReinvestDD($B28,_xll.QuestorReportReleaseSYP($B28,S$5,S$6)+$F$2,_xll.NextBusinessDay(_xll.QuestorReportReleaseSYP($B28,S$5,S$6)+$F$3-1)),"")</f>
        <v>2.3619999999999999E-2</v>
      </c>
      <c r="T28" s="19">
        <f>IFERROR(_xll.TradablePerReturnReinvestDD($B28,_xll.QuestorReportReleaseSYP($B28,T$5,T$6)+$F$2,_xll.NextBusinessDay(_xll.QuestorReportReleaseSYP($B28,T$5,T$6)+$F$3-1)),"")</f>
        <v>0</v>
      </c>
      <c r="U28" s="19">
        <f>IFERROR(_xll.TradablePerReturnReinvestDD($B28,_xll.QuestorReportReleaseSYP($B28,U$5,U$6)+$F$2,_xll.NextBusinessDay(_xll.QuestorReportReleaseSYP($B28,U$5,U$6)+$F$3-1)),"")</f>
        <v>1.8180000000000002E-2</v>
      </c>
      <c r="V28" s="1">
        <f>IFERROR(_xll.TradablePerReturnReinvestDD($B28,_xll.QuestorReportReleaseSYP($B28,V$5,V$6)+$F$2,_xll.NextBusinessDay(_xll.QuestorReportReleaseSYP($B28,V$5,V$6)+$F$3-1)),"")</f>
        <v>-2.0740000000000001E-2</v>
      </c>
      <c r="W28" s="20">
        <f>IFERROR(_xll.TradablePerReturnReinvestDD($B28,_xll.QuestorReportReleaseSYP($B28,W$5,W$6)+$F$2,_xll.NextBusinessDay(_xll.QuestorReportReleaseSYP($B28,W$5,W$6)+$F$3-1)),"")</f>
        <v>-1.023E-2</v>
      </c>
      <c r="X28" s="20">
        <f>IFERROR(_xll.TradablePerReturnReinvestDD($B28,_xll.QuestorReportReleaseSYP($B28,X$5,X$6)+$F$2,_xll.NextBusinessDay(_xll.QuestorReportReleaseSYP($B28,X$5,X$6)+$F$3-1)),"")</f>
        <v>-2.2620000000000001E-2</v>
      </c>
      <c r="Y28" s="20">
        <f>IFERROR(_xll.TradablePerReturnReinvestDD($B28,_xll.QuestorReportReleaseSYP($B28,Y$5,Y$6)+$F$2,_xll.NextBusinessDay(_xll.QuestorReportReleaseSYP($B28,Y$5,Y$6)+$F$3-1)),"")</f>
        <v>-4.3569999999999998E-2</v>
      </c>
      <c r="Z28" s="2">
        <f>IFERROR(_xll.TradablePerReturnReinvestDD($B28,_xll.QuestorReportReleaseSYP($B28,Z$5,Z$6)+$F$2,_xll.NextBusinessDay(_xll.QuestorReportReleaseSYP($B28,Z$5,Z$6)+$F$3-1)),"")</f>
        <v>-3.832E-2</v>
      </c>
      <c r="AA28" s="19">
        <f>IFERROR(_xll.TradablePerReturnReinvestDD($B28,_xll.QuestorReportReleaseSYP($B28,AA$5,AA$6)+$F$2,_xll.NextBusinessDay(_xll.QuestorReportReleaseSYP($B28,AA$5,AA$6)+$F$3-1)),"")</f>
        <v>2.3769999999999999E-2</v>
      </c>
      <c r="AB28" s="19">
        <f>IFERROR(_xll.TradablePerReturnReinvestDD($B28,_xll.QuestorReportReleaseSYP($B28,AB$5,AB$6)+$F$2,_xll.NextBusinessDay(_xll.QuestorReportReleaseSYP($B28,AB$5,AB$6)+$F$3-1)),"")</f>
        <v>-9.8799999999999999E-3</v>
      </c>
      <c r="AC28" s="19">
        <f>IFERROR(_xll.TradablePerReturnReinvestDD($B28,_xll.QuestorReportReleaseSYP($B28,AC$5,AC$6)+$F$2,_xll.NextBusinessDay(_xll.QuestorReportReleaseSYP($B28,AC$5,AC$6)+$F$3-1)),"")</f>
        <v>-2.1229999999999999E-2</v>
      </c>
      <c r="AD28" s="1">
        <f>IFERROR(_xll.TradablePerReturnReinvestDD($B28,_xll.QuestorReportReleaseSYP($B28,AD$5,AD$6)+$F$2,_xll.NextBusinessDay(_xll.QuestorReportReleaseSYP($B28,AD$5,AD$6)+$F$3-1)),"")</f>
        <v>4.9919999999999999E-2</v>
      </c>
      <c r="AE28" s="20">
        <f>IFERROR(_xll.TradablePerReturnReinvestDD($B28,_xll.QuestorReportReleaseSYP($B28,AE$5,AE$6)+$F$2,_xll.NextBusinessDay(_xll.QuestorReportReleaseSYP($B28,AE$5,AE$6)+$F$3-1)),"")</f>
        <v>-1.312E-2</v>
      </c>
      <c r="AF28" s="20">
        <f>IFERROR(_xll.TradablePerReturnReinvestDD($B28,_xll.QuestorReportReleaseSYP($B28,AF$5,AF$6)+$F$2,_xll.NextBusinessDay(_xll.QuestorReportReleaseSYP($B28,AF$5,AF$6)+$F$3-1)),"")</f>
        <v>-4.2590000000000003E-2</v>
      </c>
      <c r="AG28" s="20">
        <f>IFERROR(_xll.TradablePerReturnReinvestDD($B28,_xll.QuestorReportReleaseSYP($B28,AG$5,AG$6)+$F$2,_xll.NextBusinessDay(_xll.QuestorReportReleaseSYP($B28,AG$5,AG$6)+$F$3-1)),"")</f>
        <v>-6.8199999999999997E-3</v>
      </c>
      <c r="AH28" s="2">
        <f>IFERROR(_xll.TradablePerReturnReinvestDD($B28,_xll.QuestorReportReleaseSYP($B28,AH$5,AH$6)+$F$2,_xll.NextBusinessDay(_xll.QuestorReportReleaseSYP($B28,AH$5,AH$6)+$F$3-1)),"")</f>
        <v>-6.9769999999999999E-2</v>
      </c>
      <c r="AI28" s="19">
        <f>IFERROR(_xll.TradablePerReturnReinvestDD($B28,_xll.QuestorReportReleaseSYP($B28,AI$5,AI$6)+$F$2,_xll.NextBusinessDay(_xll.QuestorReportReleaseSYP($B28,AI$5,AI$6)+$F$3-1)),"")</f>
        <v>-2.0289999999999999E-2</v>
      </c>
      <c r="AJ28" s="19">
        <f>IFERROR(_xll.TradablePerReturnReinvestDD($B28,_xll.QuestorReportReleaseSYP($B28,AJ$5,AJ$6)+$F$2,_xll.NextBusinessDay(_xll.QuestorReportReleaseSYP($B28,AJ$5,AJ$6)+$F$3-1)),"")</f>
        <v>0</v>
      </c>
      <c r="AK28" s="19">
        <f>IFERROR(_xll.TradablePerReturnReinvestDD($B28,_xll.QuestorReportReleaseSYP($B28,AK$5,AK$6)+$F$2,_xll.NextBusinessDay(_xll.QuestorReportReleaseSYP($B28,AK$5,AK$6)+$F$3-1)),"")</f>
        <v>5.4799999999999996E-3</v>
      </c>
      <c r="AL28" s="1" t="str">
        <f>IFERROR(_xll.TradablePerReturnReinvestDD($B28,_xll.QuestorReportReleaseSYP($B28,AL$5,AL$6)+$F$2,_xll.NextBusinessDay(_xll.QuestorReportReleaseSYP($B28,AL$5,AL$6)+$F$3-1)),"")</f>
        <v/>
      </c>
    </row>
    <row r="29" spans="2:38" x14ac:dyDescent="0.25">
      <c r="B29" s="58" t="s">
        <v>22</v>
      </c>
      <c r="C29" s="26" t="str">
        <f>IFERROR(_xll.TradablePerReturnReinvestDD($B29,_xll.QuestorReportReleaseSYP($B29,C$5,C$6)+$F$2,_xll.NextBusinessDay(_xll.QuestorReportReleaseSYP($B29,C$5,C$6)+$F$3-1)),"")</f>
        <v/>
      </c>
      <c r="D29" s="19" t="str">
        <f>IFERROR(_xll.TradablePerReturnReinvestDD($B29,_xll.QuestorReportReleaseSYP($B29,D$5,D$6)+$F$2,_xll.NextBusinessDay(_xll.QuestorReportReleaseSYP($B29,D$5,D$6)+$F$3-1)),"")</f>
        <v/>
      </c>
      <c r="E29" s="19" t="str">
        <f>IFERROR(_xll.TradablePerReturnReinvestDD($B29,_xll.QuestorReportReleaseSYP($B29,E$5,E$6)+$F$2,_xll.NextBusinessDay(_xll.QuestorReportReleaseSYP($B29,E$5,E$6)+$F$3-1)),"")</f>
        <v/>
      </c>
      <c r="F29" s="1" t="str">
        <f>IFERROR(_xll.TradablePerReturnReinvestDD($B29,_xll.QuestorReportReleaseSYP($B29,F$5,F$6)+$F$2,_xll.NextBusinessDay(_xll.QuestorReportReleaseSYP($B29,F$5,F$6)+$F$3-1)),"")</f>
        <v/>
      </c>
      <c r="G29" s="20" t="str">
        <f>IFERROR(_xll.TradablePerReturnReinvestDD($B29,_xll.QuestorReportReleaseSYP($B29,G$5,G$6)+$F$2,_xll.NextBusinessDay(_xll.QuestorReportReleaseSYP($B29,G$5,G$6)+$F$3-1)),"")</f>
        <v/>
      </c>
      <c r="H29" s="20" t="str">
        <f>IFERROR(_xll.TradablePerReturnReinvestDD($B29,_xll.QuestorReportReleaseSYP($B29,H$5,H$6)+$F$2,_xll.NextBusinessDay(_xll.QuestorReportReleaseSYP($B29,H$5,H$6)+$F$3-1)),"")</f>
        <v/>
      </c>
      <c r="I29" s="20" t="str">
        <f>IFERROR(_xll.TradablePerReturnReinvestDD($B29,_xll.QuestorReportReleaseSYP($B29,I$5,I$6)+$F$2,_xll.NextBusinessDay(_xll.QuestorReportReleaseSYP($B29,I$5,I$6)+$F$3-1)),"")</f>
        <v/>
      </c>
      <c r="J29" s="2" t="str">
        <f>IFERROR(_xll.TradablePerReturnReinvestDD($B29,_xll.QuestorReportReleaseSYP($B29,J$5,J$6)+$F$2,_xll.NextBusinessDay(_xll.QuestorReportReleaseSYP($B29,J$5,J$6)+$F$3-1)),"")</f>
        <v/>
      </c>
      <c r="K29" s="19">
        <f>IFERROR(_xll.TradablePerReturnReinvestDD($B29,_xll.QuestorReportReleaseSYP($B29,K$5,K$6)+$F$2,_xll.NextBusinessDay(_xll.QuestorReportReleaseSYP($B29,K$5,K$6)+$F$3-1)),"")</f>
        <v>0</v>
      </c>
      <c r="L29" s="19">
        <f>IFERROR(_xll.TradablePerReturnReinvestDD($B29,_xll.QuestorReportReleaseSYP($B29,L$5,L$6)+$F$2,_xll.NextBusinessDay(_xll.QuestorReportReleaseSYP($B29,L$5,L$6)+$F$3-1)),"")</f>
        <v>2.6499999999999999E-2</v>
      </c>
      <c r="M29" s="19">
        <f>IFERROR(_xll.TradablePerReturnReinvestDD($B29,_xll.QuestorReportReleaseSYP($B29,M$5,M$6)+$F$2,_xll.NextBusinessDay(_xll.QuestorReportReleaseSYP($B29,M$5,M$6)+$F$3-1)),"")</f>
        <v>9.6399999999999993E-3</v>
      </c>
      <c r="N29" s="1">
        <f>IFERROR(_xll.TradablePerReturnReinvestDD($B29,_xll.QuestorReportReleaseSYP($B29,N$5,N$6)+$F$2,_xll.NextBusinessDay(_xll.QuestorReportReleaseSYP($B29,N$5,N$6)+$F$3-1)),"")</f>
        <v>1.865E-2</v>
      </c>
      <c r="O29" s="20">
        <f>IFERROR(_xll.TradablePerReturnReinvestDD($B29,_xll.QuestorReportReleaseSYP($B29,O$5,O$6)+$F$2,_xll.NextBusinessDay(_xll.QuestorReportReleaseSYP($B29,O$5,O$6)+$F$3-1)),"")</f>
        <v>-2.273E-2</v>
      </c>
      <c r="P29" s="20">
        <f>IFERROR(_xll.TradablePerReturnReinvestDD($B29,_xll.QuestorReportReleaseSYP($B29,P$5,P$6)+$F$2,_xll.NextBusinessDay(_xll.QuestorReportReleaseSYP($B29,P$5,P$6)+$F$3-1)),"")</f>
        <v>0</v>
      </c>
      <c r="Q29" s="20">
        <f>IFERROR(_xll.TradablePerReturnReinvestDD($B29,_xll.QuestorReportReleaseSYP($B29,Q$5,Q$6)+$F$2,_xll.NextBusinessDay(_xll.QuestorReportReleaseSYP($B29,Q$5,Q$6)+$F$3-1)),"")</f>
        <v>1.925E-2</v>
      </c>
      <c r="R29" s="2">
        <f>IFERROR(_xll.TradablePerReturnReinvestDD($B29,_xll.QuestorReportReleaseSYP($B29,R$5,R$6)+$F$2,_xll.NextBusinessDay(_xll.QuestorReportReleaseSYP($B29,R$5,R$6)+$F$3-1)),"")</f>
        <v>3.5799999999999998E-2</v>
      </c>
      <c r="S29" s="19">
        <f>IFERROR(_xll.TradablePerReturnReinvestDD($B29,_xll.QuestorReportReleaseSYP($B29,S$5,S$6)+$F$2,_xll.NextBusinessDay(_xll.QuestorReportReleaseSYP($B29,S$5,S$6)+$F$3-1)),"")</f>
        <v>-5.8139999999999997E-2</v>
      </c>
      <c r="T29" s="19">
        <f>IFERROR(_xll.TradablePerReturnReinvestDD($B29,_xll.QuestorReportReleaseSYP($B29,T$5,T$6)+$F$2,_xll.NextBusinessDay(_xll.QuestorReportReleaseSYP($B29,T$5,T$6)+$F$3-1)),"")</f>
        <v>-2.3800000000000002E-3</v>
      </c>
      <c r="U29" s="19">
        <f>IFERROR(_xll.TradablePerReturnReinvestDD($B29,_xll.QuestorReportReleaseSYP($B29,U$5,U$6)+$F$2,_xll.NextBusinessDay(_xll.QuestorReportReleaseSYP($B29,U$5,U$6)+$F$3-1)),"")</f>
        <v>3.2000000000000001E-2</v>
      </c>
      <c r="V29" s="1">
        <f>IFERROR(_xll.TradablePerReturnReinvestDD($B29,_xll.QuestorReportReleaseSYP($B29,V$5,V$6)+$F$2,_xll.NextBusinessDay(_xll.QuestorReportReleaseSYP($B29,V$5,V$6)+$F$3-1)),"")</f>
        <v>-4.3200000000000001E-3</v>
      </c>
      <c r="W29" s="20">
        <f>IFERROR(_xll.TradablePerReturnReinvestDD($B29,_xll.QuestorReportReleaseSYP($B29,W$5,W$6)+$F$2,_xll.NextBusinessDay(_xll.QuestorReportReleaseSYP($B29,W$5,W$6)+$F$3-1)),"")</f>
        <v>9.3699999999999999E-3</v>
      </c>
      <c r="X29" s="20">
        <f>IFERROR(_xll.TradablePerReturnReinvestDD($B29,_xll.QuestorReportReleaseSYP($B29,X$5,X$6)+$F$2,_xll.NextBusinessDay(_xll.QuestorReportReleaseSYP($B29,X$5,X$6)+$F$3-1)),"")</f>
        <v>3.3180000000000001E-2</v>
      </c>
      <c r="Y29" s="20">
        <f>IFERROR(_xll.TradablePerReturnReinvestDD($B29,_xll.QuestorReportReleaseSYP($B29,Y$5,Y$6)+$F$2,_xll.NextBusinessDay(_xll.QuestorReportReleaseSYP($B29,Y$5,Y$6)+$F$3-1)),"")</f>
        <v>2.325E-2</v>
      </c>
      <c r="Z29" s="2">
        <f>IFERROR(_xll.TradablePerReturnReinvestDD($B29,_xll.QuestorReportReleaseSYP($B29,Z$5,Z$6)+$F$2,_xll.NextBusinessDay(_xll.QuestorReportReleaseSYP($B29,Z$5,Z$6)+$F$3-1)),"")</f>
        <v>1.141E-2</v>
      </c>
      <c r="AA29" s="19">
        <f>IFERROR(_xll.TradablePerReturnReinvestDD($B29,_xll.QuestorReportReleaseSYP($B29,AA$5,AA$6)+$F$2,_xll.NextBusinessDay(_xll.QuestorReportReleaseSYP($B29,AA$5,AA$6)+$F$3-1)),"")</f>
        <v>2.546E-2</v>
      </c>
      <c r="AB29" s="19">
        <f>IFERROR(_xll.TradablePerReturnReinvestDD($B29,_xll.QuestorReportReleaseSYP($B29,AB$5,AB$6)+$F$2,_xll.NextBusinessDay(_xll.QuestorReportReleaseSYP($B29,AB$5,AB$6)+$F$3-1)),"")</f>
        <v>3.2960000000000003E-2</v>
      </c>
      <c r="AC29" s="19">
        <f>IFERROR(_xll.TradablePerReturnReinvestDD($B29,_xll.QuestorReportReleaseSYP($B29,AC$5,AC$6)+$F$2,_xll.NextBusinessDay(_xll.QuestorReportReleaseSYP($B29,AC$5,AC$6)+$F$3-1)),"")</f>
        <v>7.5900000000000004E-3</v>
      </c>
      <c r="AD29" s="1">
        <f>IFERROR(_xll.TradablePerReturnReinvestDD($B29,_xll.QuestorReportReleaseSYP($B29,AD$5,AD$6)+$F$2,_xll.NextBusinessDay(_xll.QuestorReportReleaseSYP($B29,AD$5,AD$6)+$F$3-1)),"")</f>
        <v>3.0669999999999999E-2</v>
      </c>
      <c r="AE29" s="20">
        <f>IFERROR(_xll.TradablePerReturnReinvestDD($B29,_xll.QuestorReportReleaseSYP($B29,AE$5,AE$6)+$F$2,_xll.NextBusinessDay(_xll.QuestorReportReleaseSYP($B29,AE$5,AE$6)+$F$3-1)),"")</f>
        <v>-1.3429999999999999E-2</v>
      </c>
      <c r="AF29" s="20">
        <f>IFERROR(_xll.TradablePerReturnReinvestDD($B29,_xll.QuestorReportReleaseSYP($B29,AF$5,AF$6)+$F$2,_xll.NextBusinessDay(_xll.QuestorReportReleaseSYP($B29,AF$5,AF$6)+$F$3-1)),"")</f>
        <v>-3.2219999999999999E-2</v>
      </c>
      <c r="AG29" s="20">
        <f>IFERROR(_xll.TradablePerReturnReinvestDD($B29,_xll.QuestorReportReleaseSYP($B29,AG$5,AG$6)+$F$2,_xll.NextBusinessDay(_xll.QuestorReportReleaseSYP($B29,AG$5,AG$6)+$F$3-1)),"")</f>
        <v>-2.656E-2</v>
      </c>
      <c r="AH29" s="2">
        <f>IFERROR(_xll.TradablePerReturnReinvestDD($B29,_xll.QuestorReportReleaseSYP($B29,AH$5,AH$6)+$F$2,_xll.NextBusinessDay(_xll.QuestorReportReleaseSYP($B29,AH$5,AH$6)+$F$3-1)),"")</f>
        <v>1.274E-2</v>
      </c>
      <c r="AI29" s="19">
        <f>IFERROR(_xll.TradablePerReturnReinvestDD($B29,_xll.QuestorReportReleaseSYP($B29,AI$5,AI$6)+$F$2,_xll.NextBusinessDay(_xll.QuestorReportReleaseSYP($B29,AI$5,AI$6)+$F$3-1)),"")</f>
        <v>-9.0500000000000008E-3</v>
      </c>
      <c r="AJ29" s="19">
        <f>IFERROR(_xll.TradablePerReturnReinvestDD($B29,_xll.QuestorReportReleaseSYP($B29,AJ$5,AJ$6)+$F$2,_xll.NextBusinessDay(_xll.QuestorReportReleaseSYP($B29,AJ$5,AJ$6)+$F$3-1)),"")</f>
        <v>1.6080000000000001E-2</v>
      </c>
      <c r="AK29" s="19">
        <f>IFERROR(_xll.TradablePerReturnReinvestDD($B29,_xll.QuestorReportReleaseSYP($B29,AK$5,AK$6)+$F$2,_xll.NextBusinessDay(_xll.QuestorReportReleaseSYP($B29,AK$5,AK$6)+$F$3-1)),"")</f>
        <v>-5.0400000000000002E-3</v>
      </c>
      <c r="AL29" s="1" t="str">
        <f>IFERROR(_xll.TradablePerReturnReinvestDD($B29,_xll.QuestorReportReleaseSYP($B29,AL$5,AL$6)+$F$2,_xll.NextBusinessDay(_xll.QuestorReportReleaseSYP($B29,AL$5,AL$6)+$F$3-1)),"")</f>
        <v/>
      </c>
    </row>
    <row r="30" spans="2:38" x14ac:dyDescent="0.25">
      <c r="B30" s="59" t="s">
        <v>23</v>
      </c>
      <c r="C30" s="27" t="str">
        <f>IFERROR(_xll.TradablePerReturnReinvestDD($B30,_xll.QuestorReportReleaseSYP($B30,C$5,C$6)+$F$2,_xll.NextBusinessDay(_xll.QuestorReportReleaseSYP($B30,C$5,C$6)+$F$3-1)),"")</f>
        <v/>
      </c>
      <c r="D30" s="21" t="str">
        <f>IFERROR(_xll.TradablePerReturnReinvestDD($B30,_xll.QuestorReportReleaseSYP($B30,D$5,D$6)+$F$2,_xll.NextBusinessDay(_xll.QuestorReportReleaseSYP($B30,D$5,D$6)+$F$3-1)),"")</f>
        <v/>
      </c>
      <c r="E30" s="21" t="str">
        <f>IFERROR(_xll.TradablePerReturnReinvestDD($B30,_xll.QuestorReportReleaseSYP($B30,E$5,E$6)+$F$2,_xll.NextBusinessDay(_xll.QuestorReportReleaseSYP($B30,E$5,E$6)+$F$3-1)),"")</f>
        <v/>
      </c>
      <c r="F30" s="22" t="str">
        <f>IFERROR(_xll.TradablePerReturnReinvestDD($B30,_xll.QuestorReportReleaseSYP($B30,F$5,F$6)+$F$2,_xll.NextBusinessDay(_xll.QuestorReportReleaseSYP($B30,F$5,F$6)+$F$3-1)),"")</f>
        <v/>
      </c>
      <c r="G30" s="23" t="str">
        <f>IFERROR(_xll.TradablePerReturnReinvestDD($B30,_xll.QuestorReportReleaseSYP($B30,G$5,G$6)+$F$2,_xll.NextBusinessDay(_xll.QuestorReportReleaseSYP($B30,G$5,G$6)+$F$3-1)),"")</f>
        <v/>
      </c>
      <c r="H30" s="23" t="str">
        <f>IFERROR(_xll.TradablePerReturnReinvestDD($B30,_xll.QuestorReportReleaseSYP($B30,H$5,H$6)+$F$2,_xll.NextBusinessDay(_xll.QuestorReportReleaseSYP($B30,H$5,H$6)+$F$3-1)),"")</f>
        <v/>
      </c>
      <c r="I30" s="23" t="str">
        <f>IFERROR(_xll.TradablePerReturnReinvestDD($B30,_xll.QuestorReportReleaseSYP($B30,I$5,I$6)+$F$2,_xll.NextBusinessDay(_xll.QuestorReportReleaseSYP($B30,I$5,I$6)+$F$3-1)),"")</f>
        <v/>
      </c>
      <c r="J30" s="24" t="str">
        <f>IFERROR(_xll.TradablePerReturnReinvestDD($B30,_xll.QuestorReportReleaseSYP($B30,J$5,J$6)+$F$2,_xll.NextBusinessDay(_xll.QuestorReportReleaseSYP($B30,J$5,J$6)+$F$3-1)),"")</f>
        <v/>
      </c>
      <c r="K30" s="21">
        <f>IFERROR(_xll.TradablePerReturnReinvestDD($B30,_xll.QuestorReportReleaseSYP($B30,K$5,K$6)+$F$2,_xll.NextBusinessDay(_xll.QuestorReportReleaseSYP($B30,K$5,K$6)+$F$3-1)),"")</f>
        <v>2.1299999999999999E-2</v>
      </c>
      <c r="L30" s="21">
        <f>IFERROR(_xll.TradablePerReturnReinvestDD($B30,_xll.QuestorReportReleaseSYP($B30,L$5,L$6)+$F$2,_xll.NextBusinessDay(_xll.QuestorReportReleaseSYP($B30,L$5,L$6)+$F$3-1)),"")</f>
        <v>-3.0620000000000001E-2</v>
      </c>
      <c r="M30" s="21">
        <f>IFERROR(_xll.TradablePerReturnReinvestDD($B30,_xll.QuestorReportReleaseSYP($B30,M$5,M$6)+$F$2,_xll.NextBusinessDay(_xll.QuestorReportReleaseSYP($B30,M$5,M$6)+$F$3-1)),"")</f>
        <v>-2.7499999999999998E-3</v>
      </c>
      <c r="N30" s="22">
        <f>IFERROR(_xll.TradablePerReturnReinvestDD($B30,_xll.QuestorReportReleaseSYP($B30,N$5,N$6)+$F$2,_xll.NextBusinessDay(_xll.QuestorReportReleaseSYP($B30,N$5,N$6)+$F$3-1)),"")</f>
        <v>2.1309999999999999E-2</v>
      </c>
      <c r="O30" s="23">
        <f>IFERROR(_xll.TradablePerReturnReinvestDD($B30,_xll.QuestorReportReleaseSYP($B30,O$5,O$6)+$F$2,_xll.NextBusinessDay(_xll.QuestorReportReleaseSYP($B30,O$5,O$6)+$F$3-1)),"")</f>
        <v>-5.3499999999999997E-3</v>
      </c>
      <c r="P30" s="23">
        <f>IFERROR(_xll.TradablePerReturnReinvestDD($B30,_xll.QuestorReportReleaseSYP($B30,P$5,P$6)+$F$2,_xll.NextBusinessDay(_xll.QuestorReportReleaseSYP($B30,P$5,P$6)+$F$3-1)),"")</f>
        <v>-9.7900000000000001E-3</v>
      </c>
      <c r="Q30" s="23">
        <f>IFERROR(_xll.TradablePerReturnReinvestDD($B30,_xll.QuestorReportReleaseSYP($B30,Q$5,Q$6)+$F$2,_xll.NextBusinessDay(_xll.QuestorReportReleaseSYP($B30,Q$5,Q$6)+$F$3-1)),"")</f>
        <v>-4.9100000000000003E-3</v>
      </c>
      <c r="R30" s="24">
        <f>IFERROR(_xll.TradablePerReturnReinvestDD($B30,_xll.QuestorReportReleaseSYP($B30,R$5,R$6)+$F$2,_xll.NextBusinessDay(_xll.QuestorReportReleaseSYP($B30,R$5,R$6)+$F$3-1)),"")</f>
        <v>1.277E-2</v>
      </c>
      <c r="S30" s="21">
        <f>IFERROR(_xll.TradablePerReturnReinvestDD($B30,_xll.QuestorReportReleaseSYP($B30,S$5,S$6)+$F$2,_xll.NextBusinessDay(_xll.QuestorReportReleaseSYP($B30,S$5,S$6)+$F$3-1)),"")</f>
        <v>-5.0099999999999997E-3</v>
      </c>
      <c r="T30" s="21">
        <f>IFERROR(_xll.TradablePerReturnReinvestDD($B30,_xll.QuestorReportReleaseSYP($B30,T$5,T$6)+$F$2,_xll.NextBusinessDay(_xll.QuestorReportReleaseSYP($B30,T$5,T$6)+$F$3-1)),"")</f>
        <v>-3.1980000000000001E-2</v>
      </c>
      <c r="U30" s="21">
        <f>IFERROR(_xll.TradablePerReturnReinvestDD($B30,_xll.QuestorReportReleaseSYP($B30,U$5,U$6)+$F$2,_xll.NextBusinessDay(_xll.QuestorReportReleaseSYP($B30,U$5,U$6)+$F$3-1)),"")</f>
        <v>-5.4989999999999997E-2</v>
      </c>
      <c r="V30" s="22">
        <f>IFERROR(_xll.TradablePerReturnReinvestDD($B30,_xll.QuestorReportReleaseSYP($B30,V$5,V$6)+$F$2,_xll.NextBusinessDay(_xll.QuestorReportReleaseSYP($B30,V$5,V$6)+$F$3-1)),"")</f>
        <v>9.2230000000000006E-2</v>
      </c>
      <c r="W30" s="23">
        <f>IFERROR(_xll.TradablePerReturnReinvestDD($B30,_xll.QuestorReportReleaseSYP($B30,W$5,W$6)+$F$2,_xll.NextBusinessDay(_xll.QuestorReportReleaseSYP($B30,W$5,W$6)+$F$3-1)),"")</f>
        <v>-2.3900000000000002E-3</v>
      </c>
      <c r="X30" s="23">
        <f>IFERROR(_xll.TradablePerReturnReinvestDD($B30,_xll.QuestorReportReleaseSYP($B30,X$5,X$6)+$F$2,_xll.NextBusinessDay(_xll.QuestorReportReleaseSYP($B30,X$5,X$6)+$F$3-1)),"")</f>
        <v>-2.4989999999999998E-2</v>
      </c>
      <c r="Y30" s="23">
        <f>IFERROR(_xll.TradablePerReturnReinvestDD($B30,_xll.QuestorReportReleaseSYP($B30,Y$5,Y$6)+$F$2,_xll.NextBusinessDay(_xll.QuestorReportReleaseSYP($B30,Y$5,Y$6)+$F$3-1)),"")</f>
        <v>-2.32E-3</v>
      </c>
      <c r="Z30" s="24">
        <f>IFERROR(_xll.TradablePerReturnReinvestDD($B30,_xll.QuestorReportReleaseSYP($B30,Z$5,Z$6)+$F$2,_xll.NextBusinessDay(_xll.QuestorReportReleaseSYP($B30,Z$5,Z$6)+$F$3-1)),"")</f>
        <v>-3.0200000000000001E-3</v>
      </c>
      <c r="AA30" s="21">
        <f>IFERROR(_xll.TradablePerReturnReinvestDD($B30,_xll.QuestorReportReleaseSYP($B30,AA$5,AA$6)+$F$2,_xll.NextBusinessDay(_xll.QuestorReportReleaseSYP($B30,AA$5,AA$6)+$F$3-1)),"")</f>
        <v>1.468E-2</v>
      </c>
      <c r="AB30" s="21">
        <f>IFERROR(_xll.TradablePerReturnReinvestDD($B30,_xll.QuestorReportReleaseSYP($B30,AB$5,AB$6)+$F$2,_xll.NextBusinessDay(_xll.QuestorReportReleaseSYP($B30,AB$5,AB$6)+$F$3-1)),"")</f>
        <v>3.4709999999999998E-2</v>
      </c>
      <c r="AC30" s="21">
        <f>IFERROR(_xll.TradablePerReturnReinvestDD($B30,_xll.QuestorReportReleaseSYP($B30,AC$5,AC$6)+$F$2,_xll.NextBusinessDay(_xll.QuestorReportReleaseSYP($B30,AC$5,AC$6)+$F$3-1)),"")</f>
        <v>-5.4200000000000003E-3</v>
      </c>
      <c r="AD30" s="22">
        <f>IFERROR(_xll.TradablePerReturnReinvestDD($B30,_xll.QuestorReportReleaseSYP($B30,AD$5,AD$6)+$F$2,_xll.NextBusinessDay(_xll.QuestorReportReleaseSYP($B30,AD$5,AD$6)+$F$3-1)),"")</f>
        <v>0</v>
      </c>
      <c r="AE30" s="23">
        <f>IFERROR(_xll.TradablePerReturnReinvestDD($B30,_xll.QuestorReportReleaseSYP($B30,AE$5,AE$6)+$F$2,_xll.NextBusinessDay(_xll.QuestorReportReleaseSYP($B30,AE$5,AE$6)+$F$3-1)),"")</f>
        <v>-5.0499999999999998E-3</v>
      </c>
      <c r="AF30" s="23">
        <f>IFERROR(_xll.TradablePerReturnReinvestDD($B30,_xll.QuestorReportReleaseSYP($B30,AF$5,AF$6)+$F$2,_xll.NextBusinessDay(_xll.QuestorReportReleaseSYP($B30,AF$5,AF$6)+$F$3-1)),"")</f>
        <v>1.325E-2</v>
      </c>
      <c r="AG30" s="23">
        <f>IFERROR(_xll.TradablePerReturnReinvestDD($B30,_xll.QuestorReportReleaseSYP($B30,AG$5,AG$6)+$F$2,_xll.NextBusinessDay(_xll.QuestorReportReleaseSYP($B30,AG$5,AG$6)+$F$3-1)),"")</f>
        <v>7.9500000000000005E-3</v>
      </c>
      <c r="AH30" s="24">
        <f>IFERROR(_xll.TradablePerReturnReinvestDD($B30,_xll.QuestorReportReleaseSYP($B30,AH$5,AH$6)+$F$2,_xll.NextBusinessDay(_xll.QuestorReportReleaseSYP($B30,AH$5,AH$6)+$F$3-1)),"")</f>
        <v>2.0660000000000001E-2</v>
      </c>
      <c r="AI30" s="21">
        <f>IFERROR(_xll.TradablePerReturnReinvestDD($B30,_xll.QuestorReportReleaseSYP($B30,AI$5,AI$6)+$F$2,_xll.NextBusinessDay(_xll.QuestorReportReleaseSYP($B30,AI$5,AI$6)+$F$3-1)),"")</f>
        <v>7.1500000000000001E-3</v>
      </c>
      <c r="AJ30" s="21">
        <f>IFERROR(_xll.TradablePerReturnReinvestDD($B30,_xll.QuestorReportReleaseSYP($B30,AJ$5,AJ$6)+$F$2,_xll.NextBusinessDay(_xll.QuestorReportReleaseSYP($B30,AJ$5,AJ$6)+$F$3-1)),"")</f>
        <v>4.2399999999999998E-3</v>
      </c>
      <c r="AK30" s="21">
        <f>IFERROR(_xll.TradablePerReturnReinvestDD($B30,_xll.QuestorReportReleaseSYP($B30,AK$5,AK$6)+$F$2,_xll.NextBusinessDay(_xll.QuestorReportReleaseSYP($B30,AK$5,AK$6)+$F$3-1)),"")</f>
        <v>-9.6600000000000002E-3</v>
      </c>
      <c r="AL30" s="22" t="str">
        <f>IFERROR(_xll.TradablePerReturnReinvestDD($B30,_xll.QuestorReportReleaseSYP($B30,AL$5,AL$6)+$F$2,_xll.NextBusinessDay(_xll.QuestorReportReleaseSYP($B30,AL$5,AL$6)+$F$3-1)),"")</f>
        <v/>
      </c>
    </row>
    <row r="31" spans="2:38" ht="15.75" x14ac:dyDescent="0.25">
      <c r="B31" s="60" t="s">
        <v>28</v>
      </c>
      <c r="C31" s="61">
        <f>AVERAGE(C7:C30)</f>
        <v>-8.4066666666666665E-3</v>
      </c>
      <c r="D31" s="62">
        <f t="shared" ref="D31:AK31" si="0">AVERAGE(D7:D30)</f>
        <v>-2.6533333333333335E-3</v>
      </c>
      <c r="E31" s="62">
        <f t="shared" si="0"/>
        <v>4.3033333333333326E-3</v>
      </c>
      <c r="F31" s="63">
        <f t="shared" si="0"/>
        <v>6.9274999999999996E-3</v>
      </c>
      <c r="G31" s="61">
        <f t="shared" si="0"/>
        <v>9.9966666666666676E-3</v>
      </c>
      <c r="H31" s="62">
        <f t="shared" si="0"/>
        <v>-1.1868333333333333E-2</v>
      </c>
      <c r="I31" s="62">
        <f t="shared" si="0"/>
        <v>-6.340000000000001E-3</v>
      </c>
      <c r="J31" s="63">
        <f t="shared" si="0"/>
        <v>-4.0333333333333341E-3</v>
      </c>
      <c r="K31" s="61">
        <f t="shared" si="0"/>
        <v>-3.9220000000000001E-3</v>
      </c>
      <c r="L31" s="62">
        <f t="shared" si="0"/>
        <v>-8.1059999999999986E-3</v>
      </c>
      <c r="M31" s="62">
        <f t="shared" si="0"/>
        <v>1.2010999999999999E-2</v>
      </c>
      <c r="N31" s="63">
        <f t="shared" si="0"/>
        <v>-1.0515000000000002E-2</v>
      </c>
      <c r="O31" s="61">
        <f t="shared" si="0"/>
        <v>-7.4466666666666674E-3</v>
      </c>
      <c r="P31" s="62">
        <f t="shared" si="0"/>
        <v>1.1676923076923076E-2</v>
      </c>
      <c r="Q31" s="62">
        <f t="shared" si="0"/>
        <v>1.4230000000000001E-2</v>
      </c>
      <c r="R31" s="63">
        <f t="shared" si="0"/>
        <v>2.7517142857142855E-2</v>
      </c>
      <c r="S31" s="61">
        <f t="shared" si="0"/>
        <v>3.1533333333333419E-4</v>
      </c>
      <c r="T31" s="62">
        <f t="shared" si="0"/>
        <v>1.1380000000000001E-2</v>
      </c>
      <c r="U31" s="62">
        <f t="shared" si="0"/>
        <v>5.8162500000000011E-3</v>
      </c>
      <c r="V31" s="63">
        <f t="shared" si="0"/>
        <v>9.5511764705882365E-3</v>
      </c>
      <c r="W31" s="61">
        <f t="shared" si="0"/>
        <v>-3.6018749999999992E-3</v>
      </c>
      <c r="X31" s="62">
        <f t="shared" si="0"/>
        <v>-6.1664705882352941E-3</v>
      </c>
      <c r="Y31" s="62">
        <f t="shared" si="0"/>
        <v>5.4129411764705882E-3</v>
      </c>
      <c r="Z31" s="63">
        <f t="shared" si="0"/>
        <v>2.762352941176471E-3</v>
      </c>
      <c r="AA31" s="61">
        <f t="shared" si="0"/>
        <v>4.4788235294117643E-3</v>
      </c>
      <c r="AB31" s="62">
        <f t="shared" si="0"/>
        <v>-3.5272222222222202E-3</v>
      </c>
      <c r="AC31" s="62">
        <f t="shared" si="0"/>
        <v>-1.0804444444444443E-2</v>
      </c>
      <c r="AD31" s="63">
        <f t="shared" si="0"/>
        <v>-8.4555555555555599E-4</v>
      </c>
      <c r="AE31" s="61">
        <f t="shared" si="0"/>
        <v>7.7578947368421027E-4</v>
      </c>
      <c r="AF31" s="62">
        <f t="shared" si="0"/>
        <v>-8.8647368421052621E-3</v>
      </c>
      <c r="AG31" s="62">
        <f t="shared" si="0"/>
        <v>-5.3710526315789466E-3</v>
      </c>
      <c r="AH31" s="63">
        <f t="shared" si="0"/>
        <v>-9.2878947368421026E-3</v>
      </c>
      <c r="AI31" s="61">
        <f t="shared" si="0"/>
        <v>8.37894736842105E-3</v>
      </c>
      <c r="AJ31" s="62">
        <f t="shared" si="0"/>
        <v>-1.9142105263157891E-3</v>
      </c>
      <c r="AK31" s="62">
        <f t="shared" si="0"/>
        <v>1.9787692307692305E-2</v>
      </c>
      <c r="AL31" s="63"/>
    </row>
    <row r="32" spans="2:38" x14ac:dyDescent="0.25">
      <c r="B32" s="44" t="s">
        <v>29</v>
      </c>
      <c r="C32" s="52">
        <f>_xlfn.STDEV.P(C7:C30)</f>
        <v>1.3276938234732017E-2</v>
      </c>
      <c r="D32" s="45">
        <f t="shared" ref="D32:AK32" si="1">_xlfn.STDEV.P(D7:D30)</f>
        <v>1.8773267045337511E-3</v>
      </c>
      <c r="E32" s="45">
        <f t="shared" si="1"/>
        <v>2.6495446568965183E-2</v>
      </c>
      <c r="F32" s="34">
        <f t="shared" si="1"/>
        <v>5.1941379217344636E-3</v>
      </c>
      <c r="G32" s="52">
        <f t="shared" si="1"/>
        <v>1.7031368771247429E-2</v>
      </c>
      <c r="H32" s="45">
        <f t="shared" si="1"/>
        <v>3.222991489112078E-2</v>
      </c>
      <c r="I32" s="45">
        <f t="shared" si="1"/>
        <v>1.6768987248290616E-2</v>
      </c>
      <c r="J32" s="34">
        <f t="shared" si="1"/>
        <v>1.9282072560340143E-2</v>
      </c>
      <c r="K32" s="52">
        <f t="shared" si="1"/>
        <v>2.8026776054337749E-2</v>
      </c>
      <c r="L32" s="45">
        <f t="shared" si="1"/>
        <v>3.1526303367188487E-2</v>
      </c>
      <c r="M32" s="45">
        <f t="shared" si="1"/>
        <v>1.3004268107048545E-2</v>
      </c>
      <c r="N32" s="34">
        <f t="shared" si="1"/>
        <v>3.9147721581210833E-2</v>
      </c>
      <c r="O32" s="52">
        <f t="shared" si="1"/>
        <v>3.5877811697792028E-2</v>
      </c>
      <c r="P32" s="45">
        <f t="shared" si="1"/>
        <v>2.154701563651534E-2</v>
      </c>
      <c r="Q32" s="45">
        <f t="shared" si="1"/>
        <v>4.6777457890170418E-2</v>
      </c>
      <c r="R32" s="34">
        <f t="shared" si="1"/>
        <v>5.5371811346900467E-2</v>
      </c>
      <c r="S32" s="52">
        <f t="shared" si="1"/>
        <v>3.289848909735657E-2</v>
      </c>
      <c r="T32" s="45">
        <f t="shared" si="1"/>
        <v>2.288969582585142E-2</v>
      </c>
      <c r="U32" s="45">
        <f t="shared" si="1"/>
        <v>3.0157911042336803E-2</v>
      </c>
      <c r="V32" s="34">
        <f t="shared" si="1"/>
        <v>2.9522761883064939E-2</v>
      </c>
      <c r="W32" s="52">
        <f t="shared" si="1"/>
        <v>3.554137821236502E-2</v>
      </c>
      <c r="X32" s="45">
        <f t="shared" si="1"/>
        <v>3.0640948753007456E-2</v>
      </c>
      <c r="Y32" s="45">
        <f t="shared" si="1"/>
        <v>2.5146731459857498E-2</v>
      </c>
      <c r="Z32" s="34">
        <f t="shared" si="1"/>
        <v>2.9797110110449568E-2</v>
      </c>
      <c r="AA32" s="52">
        <f t="shared" si="1"/>
        <v>3.2487114166253842E-2</v>
      </c>
      <c r="AB32" s="45">
        <f t="shared" si="1"/>
        <v>4.466579524094666E-2</v>
      </c>
      <c r="AC32" s="45">
        <f t="shared" si="1"/>
        <v>2.9136176105053514E-2</v>
      </c>
      <c r="AD32" s="34">
        <f t="shared" si="1"/>
        <v>2.6505832318823346E-2</v>
      </c>
      <c r="AE32" s="52">
        <f t="shared" si="1"/>
        <v>2.3674751666743928E-2</v>
      </c>
      <c r="AF32" s="45">
        <f t="shared" si="1"/>
        <v>3.3057039280361751E-2</v>
      </c>
      <c r="AG32" s="45">
        <f t="shared" si="1"/>
        <v>3.5476823998171397E-2</v>
      </c>
      <c r="AH32" s="34">
        <f t="shared" si="1"/>
        <v>4.5005639129586904E-2</v>
      </c>
      <c r="AI32" s="52">
        <f t="shared" si="1"/>
        <v>1.9475449294117875E-2</v>
      </c>
      <c r="AJ32" s="45">
        <f t="shared" si="1"/>
        <v>2.6474190870949543E-2</v>
      </c>
      <c r="AK32" s="45">
        <f t="shared" si="1"/>
        <v>2.7116972588525884E-2</v>
      </c>
      <c r="AL32" s="34"/>
    </row>
    <row r="33" spans="2:38" x14ac:dyDescent="0.25">
      <c r="B33" s="44" t="s">
        <v>36</v>
      </c>
      <c r="C33" s="52">
        <f>MAX(C7:C30)</f>
        <v>1.9300000000000001E-3</v>
      </c>
      <c r="D33" s="45">
        <f t="shared" ref="D33:AK33" si="2">MAX(D7:D30)</f>
        <v>0</v>
      </c>
      <c r="E33" s="45">
        <f t="shared" si="2"/>
        <v>2.8799999999999999E-2</v>
      </c>
      <c r="F33" s="34">
        <f t="shared" si="2"/>
        <v>1.46E-2</v>
      </c>
      <c r="G33" s="52">
        <f t="shared" si="2"/>
        <v>4.6440000000000002E-2</v>
      </c>
      <c r="H33" s="45">
        <f t="shared" si="2"/>
        <v>3.2210000000000003E-2</v>
      </c>
      <c r="I33" s="45">
        <f t="shared" si="2"/>
        <v>1.1140000000000001E-2</v>
      </c>
      <c r="J33" s="34">
        <f t="shared" si="2"/>
        <v>2.5229999999999999E-2</v>
      </c>
      <c r="K33" s="52">
        <f t="shared" si="2"/>
        <v>2.1299999999999999E-2</v>
      </c>
      <c r="L33" s="45">
        <f t="shared" si="2"/>
        <v>3.2160000000000001E-2</v>
      </c>
      <c r="M33" s="45">
        <f t="shared" si="2"/>
        <v>3.6990000000000002E-2</v>
      </c>
      <c r="N33" s="34">
        <f t="shared" si="2"/>
        <v>4.6739999999999997E-2</v>
      </c>
      <c r="O33" s="52">
        <f t="shared" si="2"/>
        <v>7.7259999999999995E-2</v>
      </c>
      <c r="P33" s="45">
        <f t="shared" si="2"/>
        <v>4.9939999999999998E-2</v>
      </c>
      <c r="Q33" s="45">
        <f t="shared" si="2"/>
        <v>0.14424000000000001</v>
      </c>
      <c r="R33" s="34">
        <f t="shared" si="2"/>
        <v>0.2</v>
      </c>
      <c r="S33" s="52">
        <f t="shared" si="2"/>
        <v>5.8740000000000001E-2</v>
      </c>
      <c r="T33" s="45">
        <f t="shared" si="2"/>
        <v>7.5789999999999996E-2</v>
      </c>
      <c r="U33" s="45">
        <f t="shared" si="2"/>
        <v>6.9150000000000003E-2</v>
      </c>
      <c r="V33" s="34">
        <f t="shared" si="2"/>
        <v>9.2230000000000006E-2</v>
      </c>
      <c r="W33" s="52">
        <f t="shared" si="2"/>
        <v>9.2520000000000005E-2</v>
      </c>
      <c r="X33" s="45">
        <f t="shared" si="2"/>
        <v>4.6170000000000003E-2</v>
      </c>
      <c r="Y33" s="45">
        <f t="shared" si="2"/>
        <v>4.1829999999999999E-2</v>
      </c>
      <c r="Z33" s="34">
        <f t="shared" si="2"/>
        <v>7.3880000000000001E-2</v>
      </c>
      <c r="AA33" s="52">
        <f t="shared" si="2"/>
        <v>8.1129999999999994E-2</v>
      </c>
      <c r="AB33" s="45">
        <f t="shared" si="2"/>
        <v>0.12975</v>
      </c>
      <c r="AC33" s="45">
        <f t="shared" si="2"/>
        <v>2.647E-2</v>
      </c>
      <c r="AD33" s="34">
        <f t="shared" si="2"/>
        <v>6.7449999999999996E-2</v>
      </c>
      <c r="AE33" s="52">
        <f t="shared" si="2"/>
        <v>7.1679999999999994E-2</v>
      </c>
      <c r="AF33" s="45">
        <f t="shared" si="2"/>
        <v>4.8219999999999999E-2</v>
      </c>
      <c r="AG33" s="45">
        <f t="shared" si="2"/>
        <v>7.3459999999999998E-2</v>
      </c>
      <c r="AH33" s="34">
        <f t="shared" si="2"/>
        <v>6.8239999999999995E-2</v>
      </c>
      <c r="AI33" s="52">
        <f t="shared" si="2"/>
        <v>4.4049999999999999E-2</v>
      </c>
      <c r="AJ33" s="45">
        <f t="shared" si="2"/>
        <v>3.5810000000000002E-2</v>
      </c>
      <c r="AK33" s="45">
        <f t="shared" si="2"/>
        <v>7.7960000000000002E-2</v>
      </c>
      <c r="AL33" s="34"/>
    </row>
    <row r="34" spans="2:38" x14ac:dyDescent="0.25">
      <c r="B34" s="46" t="s">
        <v>37</v>
      </c>
      <c r="C34" s="53">
        <f>MIN(C7:C30)</f>
        <v>-2.7150000000000001E-2</v>
      </c>
      <c r="D34" s="54">
        <f t="shared" ref="D34:AK34" si="3">MIN(D7:D30)</f>
        <v>-4.0600000000000002E-3</v>
      </c>
      <c r="E34" s="54">
        <f t="shared" si="3"/>
        <v>-3.2500000000000001E-2</v>
      </c>
      <c r="F34" s="55">
        <f t="shared" si="3"/>
        <v>0</v>
      </c>
      <c r="G34" s="53">
        <f t="shared" si="3"/>
        <v>0</v>
      </c>
      <c r="H34" s="54">
        <f t="shared" si="3"/>
        <v>-5.3960000000000001E-2</v>
      </c>
      <c r="I34" s="54">
        <f t="shared" si="3"/>
        <v>-4.104E-2</v>
      </c>
      <c r="J34" s="55">
        <f t="shared" si="3"/>
        <v>-4.0250000000000001E-2</v>
      </c>
      <c r="K34" s="53">
        <f t="shared" si="3"/>
        <v>-7.6920000000000002E-2</v>
      </c>
      <c r="L34" s="54">
        <f t="shared" si="3"/>
        <v>-6.1100000000000002E-2</v>
      </c>
      <c r="M34" s="54">
        <f t="shared" si="3"/>
        <v>-3.5699999999999998E-3</v>
      </c>
      <c r="N34" s="55">
        <f t="shared" si="3"/>
        <v>-7.639E-2</v>
      </c>
      <c r="O34" s="53">
        <f t="shared" si="3"/>
        <v>-8.2600000000000007E-2</v>
      </c>
      <c r="P34" s="54">
        <f t="shared" si="3"/>
        <v>-1.8759999999999999E-2</v>
      </c>
      <c r="Q34" s="54">
        <f t="shared" si="3"/>
        <v>-4.1309999999999999E-2</v>
      </c>
      <c r="R34" s="55">
        <f t="shared" si="3"/>
        <v>-6.0609999999999997E-2</v>
      </c>
      <c r="S34" s="53">
        <f t="shared" si="3"/>
        <v>-6.1539999999999997E-2</v>
      </c>
      <c r="T34" s="54">
        <f t="shared" si="3"/>
        <v>-3.1980000000000001E-2</v>
      </c>
      <c r="U34" s="54">
        <f t="shared" si="3"/>
        <v>-5.4989999999999997E-2</v>
      </c>
      <c r="V34" s="55">
        <f t="shared" si="3"/>
        <v>-2.7480000000000001E-2</v>
      </c>
      <c r="W34" s="53">
        <f t="shared" si="3"/>
        <v>-7.4539999999999995E-2</v>
      </c>
      <c r="X34" s="54">
        <f t="shared" si="3"/>
        <v>-8.0729999999999996E-2</v>
      </c>
      <c r="Y34" s="54">
        <f t="shared" si="3"/>
        <v>-4.3569999999999998E-2</v>
      </c>
      <c r="Z34" s="55">
        <f t="shared" si="3"/>
        <v>-3.832E-2</v>
      </c>
      <c r="AA34" s="53">
        <f t="shared" si="3"/>
        <v>-4.6609999999999999E-2</v>
      </c>
      <c r="AB34" s="54">
        <f t="shared" si="3"/>
        <v>-7.739E-2</v>
      </c>
      <c r="AC34" s="54">
        <f t="shared" si="3"/>
        <v>-8.0879999999999994E-2</v>
      </c>
      <c r="AD34" s="55">
        <f t="shared" si="3"/>
        <v>-5.1610000000000003E-2</v>
      </c>
      <c r="AE34" s="53">
        <f t="shared" si="3"/>
        <v>-5.4620000000000002E-2</v>
      </c>
      <c r="AF34" s="54">
        <f t="shared" si="3"/>
        <v>-9.9769999999999998E-2</v>
      </c>
      <c r="AG34" s="54">
        <f t="shared" si="3"/>
        <v>-9.9140000000000006E-2</v>
      </c>
      <c r="AH34" s="55">
        <f t="shared" si="3"/>
        <v>-0.15906999999999999</v>
      </c>
      <c r="AI34" s="53">
        <f t="shared" si="3"/>
        <v>-2.0289999999999999E-2</v>
      </c>
      <c r="AJ34" s="54">
        <f t="shared" si="3"/>
        <v>-9.4829999999999998E-2</v>
      </c>
      <c r="AK34" s="54">
        <f t="shared" si="3"/>
        <v>-1.6199999999999999E-2</v>
      </c>
      <c r="AL34" s="55"/>
    </row>
    <row r="35" spans="2:38" x14ac:dyDescent="0.25">
      <c r="B35" s="47" t="s">
        <v>30</v>
      </c>
      <c r="C35" s="35">
        <f>COUNTIF(C7:C30,"&gt;0")</f>
        <v>1</v>
      </c>
      <c r="D35" s="36">
        <f t="shared" ref="D35:AK35" si="4">COUNTIF(D7:D30,"&gt;0")</f>
        <v>0</v>
      </c>
      <c r="E35" s="36">
        <f t="shared" si="4"/>
        <v>2</v>
      </c>
      <c r="F35" s="37">
        <f t="shared" si="4"/>
        <v>3</v>
      </c>
      <c r="G35" s="36">
        <f t="shared" si="4"/>
        <v>2</v>
      </c>
      <c r="H35" s="36">
        <f t="shared" si="4"/>
        <v>2</v>
      </c>
      <c r="I35" s="36">
        <f t="shared" si="4"/>
        <v>2</v>
      </c>
      <c r="J35" s="37">
        <f t="shared" si="4"/>
        <v>1</v>
      </c>
      <c r="K35" s="36">
        <f t="shared" si="4"/>
        <v>5</v>
      </c>
      <c r="L35" s="36">
        <f t="shared" si="4"/>
        <v>4</v>
      </c>
      <c r="M35" s="36">
        <f t="shared" si="4"/>
        <v>7</v>
      </c>
      <c r="N35" s="37">
        <f t="shared" si="4"/>
        <v>4</v>
      </c>
      <c r="O35" s="36">
        <f t="shared" si="4"/>
        <v>4</v>
      </c>
      <c r="P35" s="36">
        <f t="shared" si="4"/>
        <v>7</v>
      </c>
      <c r="Q35" s="36">
        <f t="shared" si="4"/>
        <v>6</v>
      </c>
      <c r="R35" s="37">
        <f t="shared" si="4"/>
        <v>10</v>
      </c>
      <c r="S35" s="36">
        <f t="shared" si="4"/>
        <v>7</v>
      </c>
      <c r="T35" s="36">
        <f t="shared" si="4"/>
        <v>9</v>
      </c>
      <c r="U35" s="36">
        <f t="shared" si="4"/>
        <v>10</v>
      </c>
      <c r="V35" s="37">
        <f t="shared" si="4"/>
        <v>8</v>
      </c>
      <c r="W35" s="36">
        <f t="shared" si="4"/>
        <v>7</v>
      </c>
      <c r="X35" s="36">
        <f t="shared" si="4"/>
        <v>6</v>
      </c>
      <c r="Y35" s="36">
        <f t="shared" si="4"/>
        <v>9</v>
      </c>
      <c r="Z35" s="37">
        <f t="shared" si="4"/>
        <v>8</v>
      </c>
      <c r="AA35" s="36">
        <f t="shared" si="4"/>
        <v>8</v>
      </c>
      <c r="AB35" s="36">
        <f t="shared" si="4"/>
        <v>6</v>
      </c>
      <c r="AC35" s="36">
        <f t="shared" si="4"/>
        <v>5</v>
      </c>
      <c r="AD35" s="37">
        <f t="shared" si="4"/>
        <v>4</v>
      </c>
      <c r="AE35" s="36">
        <f t="shared" si="4"/>
        <v>7</v>
      </c>
      <c r="AF35" s="36">
        <f t="shared" si="4"/>
        <v>7</v>
      </c>
      <c r="AG35" s="36">
        <f t="shared" si="4"/>
        <v>8</v>
      </c>
      <c r="AH35" s="37">
        <f t="shared" si="4"/>
        <v>7</v>
      </c>
      <c r="AI35" s="36">
        <f t="shared" si="4"/>
        <v>12</v>
      </c>
      <c r="AJ35" s="36">
        <f t="shared" si="4"/>
        <v>11</v>
      </c>
      <c r="AK35" s="36">
        <f t="shared" si="4"/>
        <v>9</v>
      </c>
      <c r="AL35" s="37"/>
    </row>
    <row r="36" spans="2:38" x14ac:dyDescent="0.25">
      <c r="B36" s="47" t="s">
        <v>31</v>
      </c>
      <c r="C36" s="38">
        <f>COUNTIF(C7:C30,"&lt;0")</f>
        <v>1</v>
      </c>
      <c r="D36" s="39">
        <f t="shared" ref="D36:AK36" si="5">COUNTIF(D7:D30,"&lt;0")</f>
        <v>2</v>
      </c>
      <c r="E36" s="39">
        <f t="shared" si="5"/>
        <v>1</v>
      </c>
      <c r="F36" s="40">
        <f t="shared" si="5"/>
        <v>0</v>
      </c>
      <c r="G36" s="39">
        <f t="shared" si="5"/>
        <v>0</v>
      </c>
      <c r="H36" s="39">
        <f t="shared" si="5"/>
        <v>3</v>
      </c>
      <c r="I36" s="39">
        <f t="shared" si="5"/>
        <v>2</v>
      </c>
      <c r="J36" s="40">
        <f t="shared" si="5"/>
        <v>3</v>
      </c>
      <c r="K36" s="39">
        <f t="shared" si="5"/>
        <v>2</v>
      </c>
      <c r="L36" s="39">
        <f t="shared" si="5"/>
        <v>5</v>
      </c>
      <c r="M36" s="39">
        <f t="shared" si="5"/>
        <v>2</v>
      </c>
      <c r="N36" s="40">
        <f t="shared" si="5"/>
        <v>5</v>
      </c>
      <c r="O36" s="39">
        <f t="shared" si="5"/>
        <v>7</v>
      </c>
      <c r="P36" s="39">
        <f t="shared" si="5"/>
        <v>3</v>
      </c>
      <c r="Q36" s="39">
        <f t="shared" si="5"/>
        <v>6</v>
      </c>
      <c r="R36" s="40">
        <f t="shared" si="5"/>
        <v>1</v>
      </c>
      <c r="S36" s="39">
        <f t="shared" si="5"/>
        <v>6</v>
      </c>
      <c r="T36" s="39">
        <f t="shared" si="5"/>
        <v>3</v>
      </c>
      <c r="U36" s="39">
        <f t="shared" si="5"/>
        <v>5</v>
      </c>
      <c r="V36" s="40">
        <f t="shared" si="5"/>
        <v>7</v>
      </c>
      <c r="W36" s="39">
        <f t="shared" si="5"/>
        <v>8</v>
      </c>
      <c r="X36" s="39">
        <f t="shared" si="5"/>
        <v>8</v>
      </c>
      <c r="Y36" s="39">
        <f t="shared" si="5"/>
        <v>5</v>
      </c>
      <c r="Z36" s="40">
        <f t="shared" si="5"/>
        <v>8</v>
      </c>
      <c r="AA36" s="39">
        <f t="shared" si="5"/>
        <v>7</v>
      </c>
      <c r="AB36" s="39">
        <f t="shared" si="5"/>
        <v>10</v>
      </c>
      <c r="AC36" s="39">
        <f t="shared" si="5"/>
        <v>8</v>
      </c>
      <c r="AD36" s="40">
        <f t="shared" si="5"/>
        <v>9</v>
      </c>
      <c r="AE36" s="39">
        <f t="shared" si="5"/>
        <v>10</v>
      </c>
      <c r="AF36" s="39">
        <f t="shared" si="5"/>
        <v>10</v>
      </c>
      <c r="AG36" s="39">
        <f t="shared" si="5"/>
        <v>11</v>
      </c>
      <c r="AH36" s="40">
        <f t="shared" si="5"/>
        <v>10</v>
      </c>
      <c r="AI36" s="39">
        <f t="shared" si="5"/>
        <v>6</v>
      </c>
      <c r="AJ36" s="39">
        <f t="shared" si="5"/>
        <v>7</v>
      </c>
      <c r="AK36" s="39">
        <f t="shared" si="5"/>
        <v>4</v>
      </c>
      <c r="AL36" s="40"/>
    </row>
    <row r="37" spans="2:38" x14ac:dyDescent="0.25">
      <c r="B37" s="47" t="s">
        <v>34</v>
      </c>
      <c r="C37" s="38">
        <f>COUNTIF(C7:C30,"=0")</f>
        <v>1</v>
      </c>
      <c r="D37" s="39">
        <f t="shared" ref="D37:AK37" si="6">COUNTIF(D7:D30,"=0")</f>
        <v>1</v>
      </c>
      <c r="E37" s="39">
        <f t="shared" si="6"/>
        <v>0</v>
      </c>
      <c r="F37" s="40">
        <f t="shared" si="6"/>
        <v>1</v>
      </c>
      <c r="G37" s="39">
        <f t="shared" si="6"/>
        <v>4</v>
      </c>
      <c r="H37" s="39">
        <f t="shared" si="6"/>
        <v>1</v>
      </c>
      <c r="I37" s="39">
        <f t="shared" si="6"/>
        <v>2</v>
      </c>
      <c r="J37" s="40">
        <f t="shared" si="6"/>
        <v>2</v>
      </c>
      <c r="K37" s="39">
        <f t="shared" si="6"/>
        <v>3</v>
      </c>
      <c r="L37" s="39">
        <f t="shared" si="6"/>
        <v>1</v>
      </c>
      <c r="M37" s="39">
        <f t="shared" si="6"/>
        <v>1</v>
      </c>
      <c r="N37" s="40">
        <f t="shared" si="6"/>
        <v>1</v>
      </c>
      <c r="O37" s="39">
        <f t="shared" si="6"/>
        <v>1</v>
      </c>
      <c r="P37" s="39">
        <f t="shared" si="6"/>
        <v>3</v>
      </c>
      <c r="Q37" s="39">
        <f t="shared" si="6"/>
        <v>0</v>
      </c>
      <c r="R37" s="40">
        <f t="shared" si="6"/>
        <v>3</v>
      </c>
      <c r="S37" s="39">
        <f t="shared" si="6"/>
        <v>2</v>
      </c>
      <c r="T37" s="39">
        <f t="shared" si="6"/>
        <v>4</v>
      </c>
      <c r="U37" s="39">
        <f t="shared" si="6"/>
        <v>1</v>
      </c>
      <c r="V37" s="40">
        <f t="shared" si="6"/>
        <v>2</v>
      </c>
      <c r="W37" s="39">
        <f t="shared" si="6"/>
        <v>1</v>
      </c>
      <c r="X37" s="39">
        <f t="shared" si="6"/>
        <v>3</v>
      </c>
      <c r="Y37" s="39">
        <f t="shared" si="6"/>
        <v>3</v>
      </c>
      <c r="Z37" s="40">
        <f t="shared" si="6"/>
        <v>1</v>
      </c>
      <c r="AA37" s="39">
        <f t="shared" si="6"/>
        <v>2</v>
      </c>
      <c r="AB37" s="39">
        <f t="shared" si="6"/>
        <v>2</v>
      </c>
      <c r="AC37" s="39">
        <f t="shared" si="6"/>
        <v>5</v>
      </c>
      <c r="AD37" s="40">
        <f t="shared" si="6"/>
        <v>5</v>
      </c>
      <c r="AE37" s="39">
        <f t="shared" si="6"/>
        <v>2</v>
      </c>
      <c r="AF37" s="39">
        <f t="shared" si="6"/>
        <v>2</v>
      </c>
      <c r="AG37" s="39">
        <f t="shared" si="6"/>
        <v>0</v>
      </c>
      <c r="AH37" s="40">
        <f t="shared" si="6"/>
        <v>2</v>
      </c>
      <c r="AI37" s="39">
        <f t="shared" si="6"/>
        <v>1</v>
      </c>
      <c r="AJ37" s="39">
        <f t="shared" si="6"/>
        <v>1</v>
      </c>
      <c r="AK37" s="39">
        <f t="shared" si="6"/>
        <v>0</v>
      </c>
      <c r="AL37" s="40"/>
    </row>
    <row r="38" spans="2:38" x14ac:dyDescent="0.25">
      <c r="B38" s="48" t="s">
        <v>35</v>
      </c>
      <c r="C38" s="41">
        <f>SUM(C35:C37)</f>
        <v>3</v>
      </c>
      <c r="D38" s="42">
        <f t="shared" ref="D38:AK38" si="7">SUM(D35:D37)</f>
        <v>3</v>
      </c>
      <c r="E38" s="42">
        <f t="shared" si="7"/>
        <v>3</v>
      </c>
      <c r="F38" s="43">
        <f t="shared" si="7"/>
        <v>4</v>
      </c>
      <c r="G38" s="42">
        <f t="shared" si="7"/>
        <v>6</v>
      </c>
      <c r="H38" s="42">
        <f t="shared" si="7"/>
        <v>6</v>
      </c>
      <c r="I38" s="42">
        <f t="shared" si="7"/>
        <v>6</v>
      </c>
      <c r="J38" s="43">
        <f t="shared" si="7"/>
        <v>6</v>
      </c>
      <c r="K38" s="42">
        <f t="shared" si="7"/>
        <v>10</v>
      </c>
      <c r="L38" s="42">
        <f t="shared" si="7"/>
        <v>10</v>
      </c>
      <c r="M38" s="42">
        <f t="shared" si="7"/>
        <v>10</v>
      </c>
      <c r="N38" s="43">
        <f t="shared" si="7"/>
        <v>10</v>
      </c>
      <c r="O38" s="42">
        <f t="shared" si="7"/>
        <v>12</v>
      </c>
      <c r="P38" s="42">
        <f t="shared" si="7"/>
        <v>13</v>
      </c>
      <c r="Q38" s="42">
        <f t="shared" si="7"/>
        <v>12</v>
      </c>
      <c r="R38" s="43">
        <f t="shared" si="7"/>
        <v>14</v>
      </c>
      <c r="S38" s="42">
        <f t="shared" si="7"/>
        <v>15</v>
      </c>
      <c r="T38" s="42">
        <f t="shared" si="7"/>
        <v>16</v>
      </c>
      <c r="U38" s="42">
        <f t="shared" si="7"/>
        <v>16</v>
      </c>
      <c r="V38" s="43">
        <f t="shared" si="7"/>
        <v>17</v>
      </c>
      <c r="W38" s="42">
        <f t="shared" si="7"/>
        <v>16</v>
      </c>
      <c r="X38" s="42">
        <f t="shared" si="7"/>
        <v>17</v>
      </c>
      <c r="Y38" s="42">
        <f t="shared" si="7"/>
        <v>17</v>
      </c>
      <c r="Z38" s="43">
        <f t="shared" si="7"/>
        <v>17</v>
      </c>
      <c r="AA38" s="42">
        <f t="shared" si="7"/>
        <v>17</v>
      </c>
      <c r="AB38" s="42">
        <f t="shared" si="7"/>
        <v>18</v>
      </c>
      <c r="AC38" s="42">
        <f t="shared" si="7"/>
        <v>18</v>
      </c>
      <c r="AD38" s="43">
        <f t="shared" si="7"/>
        <v>18</v>
      </c>
      <c r="AE38" s="42">
        <f t="shared" si="7"/>
        <v>19</v>
      </c>
      <c r="AF38" s="42">
        <f t="shared" si="7"/>
        <v>19</v>
      </c>
      <c r="AG38" s="42">
        <f t="shared" si="7"/>
        <v>19</v>
      </c>
      <c r="AH38" s="43">
        <f t="shared" si="7"/>
        <v>19</v>
      </c>
      <c r="AI38" s="42">
        <f t="shared" si="7"/>
        <v>19</v>
      </c>
      <c r="AJ38" s="42">
        <f t="shared" si="7"/>
        <v>19</v>
      </c>
      <c r="AK38" s="42">
        <f t="shared" si="7"/>
        <v>13</v>
      </c>
      <c r="AL38" s="43"/>
    </row>
    <row r="39" spans="2:38" x14ac:dyDescent="0.25">
      <c r="B39" s="49" t="s">
        <v>32</v>
      </c>
      <c r="C39" s="28">
        <f>C35/C38</f>
        <v>0.33333333333333331</v>
      </c>
      <c r="D39" s="29">
        <f t="shared" ref="D39:AK39" si="8">D35/D38</f>
        <v>0</v>
      </c>
      <c r="E39" s="29">
        <f t="shared" si="8"/>
        <v>0.66666666666666663</v>
      </c>
      <c r="F39" s="30">
        <f t="shared" si="8"/>
        <v>0.75</v>
      </c>
      <c r="G39" s="29">
        <f t="shared" si="8"/>
        <v>0.33333333333333331</v>
      </c>
      <c r="H39" s="29">
        <f t="shared" si="8"/>
        <v>0.33333333333333331</v>
      </c>
      <c r="I39" s="29">
        <f t="shared" si="8"/>
        <v>0.33333333333333331</v>
      </c>
      <c r="J39" s="30">
        <f t="shared" si="8"/>
        <v>0.16666666666666666</v>
      </c>
      <c r="K39" s="29">
        <f t="shared" si="8"/>
        <v>0.5</v>
      </c>
      <c r="L39" s="29">
        <f t="shared" si="8"/>
        <v>0.4</v>
      </c>
      <c r="M39" s="29">
        <f t="shared" si="8"/>
        <v>0.7</v>
      </c>
      <c r="N39" s="30">
        <f t="shared" si="8"/>
        <v>0.4</v>
      </c>
      <c r="O39" s="29">
        <f t="shared" si="8"/>
        <v>0.33333333333333331</v>
      </c>
      <c r="P39" s="29">
        <f t="shared" si="8"/>
        <v>0.53846153846153844</v>
      </c>
      <c r="Q39" s="29">
        <f t="shared" si="8"/>
        <v>0.5</v>
      </c>
      <c r="R39" s="30">
        <f t="shared" si="8"/>
        <v>0.7142857142857143</v>
      </c>
      <c r="S39" s="29">
        <f t="shared" si="8"/>
        <v>0.46666666666666667</v>
      </c>
      <c r="T39" s="29">
        <f t="shared" si="8"/>
        <v>0.5625</v>
      </c>
      <c r="U39" s="29">
        <f t="shared" si="8"/>
        <v>0.625</v>
      </c>
      <c r="V39" s="30">
        <f t="shared" si="8"/>
        <v>0.47058823529411764</v>
      </c>
      <c r="W39" s="29">
        <f t="shared" si="8"/>
        <v>0.4375</v>
      </c>
      <c r="X39" s="29">
        <f t="shared" si="8"/>
        <v>0.35294117647058826</v>
      </c>
      <c r="Y39" s="29">
        <f t="shared" si="8"/>
        <v>0.52941176470588236</v>
      </c>
      <c r="Z39" s="30">
        <f t="shared" si="8"/>
        <v>0.47058823529411764</v>
      </c>
      <c r="AA39" s="29">
        <f t="shared" si="8"/>
        <v>0.47058823529411764</v>
      </c>
      <c r="AB39" s="29">
        <f t="shared" si="8"/>
        <v>0.33333333333333331</v>
      </c>
      <c r="AC39" s="29">
        <f t="shared" si="8"/>
        <v>0.27777777777777779</v>
      </c>
      <c r="AD39" s="30">
        <f t="shared" si="8"/>
        <v>0.22222222222222221</v>
      </c>
      <c r="AE39" s="29">
        <f t="shared" si="8"/>
        <v>0.36842105263157893</v>
      </c>
      <c r="AF39" s="29">
        <f t="shared" si="8"/>
        <v>0.36842105263157893</v>
      </c>
      <c r="AG39" s="29">
        <f t="shared" si="8"/>
        <v>0.42105263157894735</v>
      </c>
      <c r="AH39" s="30">
        <f t="shared" si="8"/>
        <v>0.36842105263157893</v>
      </c>
      <c r="AI39" s="29">
        <f t="shared" si="8"/>
        <v>0.63157894736842102</v>
      </c>
      <c r="AJ39" s="29">
        <f t="shared" si="8"/>
        <v>0.57894736842105265</v>
      </c>
      <c r="AK39" s="29">
        <f t="shared" si="8"/>
        <v>0.69230769230769229</v>
      </c>
      <c r="AL39" s="30"/>
    </row>
    <row r="40" spans="2:38" x14ac:dyDescent="0.25">
      <c r="B40" s="50" t="s">
        <v>33</v>
      </c>
      <c r="C40" s="31">
        <f>C36/C38</f>
        <v>0.33333333333333331</v>
      </c>
      <c r="D40" s="32">
        <f t="shared" ref="D40:AK40" si="9">D36/D38</f>
        <v>0.66666666666666663</v>
      </c>
      <c r="E40" s="32">
        <f t="shared" si="9"/>
        <v>0.33333333333333331</v>
      </c>
      <c r="F40" s="33">
        <f t="shared" si="9"/>
        <v>0</v>
      </c>
      <c r="G40" s="32">
        <f t="shared" si="9"/>
        <v>0</v>
      </c>
      <c r="H40" s="32">
        <f t="shared" si="9"/>
        <v>0.5</v>
      </c>
      <c r="I40" s="32">
        <f t="shared" si="9"/>
        <v>0.33333333333333331</v>
      </c>
      <c r="J40" s="33">
        <f t="shared" si="9"/>
        <v>0.5</v>
      </c>
      <c r="K40" s="32">
        <f t="shared" si="9"/>
        <v>0.2</v>
      </c>
      <c r="L40" s="32">
        <f t="shared" si="9"/>
        <v>0.5</v>
      </c>
      <c r="M40" s="32">
        <f t="shared" si="9"/>
        <v>0.2</v>
      </c>
      <c r="N40" s="33">
        <f t="shared" si="9"/>
        <v>0.5</v>
      </c>
      <c r="O40" s="32">
        <f t="shared" si="9"/>
        <v>0.58333333333333337</v>
      </c>
      <c r="P40" s="32">
        <f t="shared" si="9"/>
        <v>0.23076923076923078</v>
      </c>
      <c r="Q40" s="32">
        <f t="shared" si="9"/>
        <v>0.5</v>
      </c>
      <c r="R40" s="33">
        <f t="shared" si="9"/>
        <v>7.1428571428571425E-2</v>
      </c>
      <c r="S40" s="32">
        <f t="shared" si="9"/>
        <v>0.4</v>
      </c>
      <c r="T40" s="32">
        <f t="shared" si="9"/>
        <v>0.1875</v>
      </c>
      <c r="U40" s="32">
        <f t="shared" si="9"/>
        <v>0.3125</v>
      </c>
      <c r="V40" s="33">
        <f t="shared" si="9"/>
        <v>0.41176470588235292</v>
      </c>
      <c r="W40" s="32">
        <f t="shared" si="9"/>
        <v>0.5</v>
      </c>
      <c r="X40" s="32">
        <f t="shared" si="9"/>
        <v>0.47058823529411764</v>
      </c>
      <c r="Y40" s="32">
        <f t="shared" si="9"/>
        <v>0.29411764705882354</v>
      </c>
      <c r="Z40" s="33">
        <f t="shared" si="9"/>
        <v>0.47058823529411764</v>
      </c>
      <c r="AA40" s="32">
        <f t="shared" si="9"/>
        <v>0.41176470588235292</v>
      </c>
      <c r="AB40" s="32">
        <f t="shared" si="9"/>
        <v>0.55555555555555558</v>
      </c>
      <c r="AC40" s="32">
        <f t="shared" si="9"/>
        <v>0.44444444444444442</v>
      </c>
      <c r="AD40" s="33">
        <f t="shared" si="9"/>
        <v>0.5</v>
      </c>
      <c r="AE40" s="32">
        <f t="shared" si="9"/>
        <v>0.52631578947368418</v>
      </c>
      <c r="AF40" s="32">
        <f t="shared" si="9"/>
        <v>0.52631578947368418</v>
      </c>
      <c r="AG40" s="32">
        <f t="shared" si="9"/>
        <v>0.57894736842105265</v>
      </c>
      <c r="AH40" s="33">
        <f t="shared" si="9"/>
        <v>0.52631578947368418</v>
      </c>
      <c r="AI40" s="32">
        <f t="shared" si="9"/>
        <v>0.31578947368421051</v>
      </c>
      <c r="AJ40" s="32">
        <f t="shared" si="9"/>
        <v>0.36842105263157893</v>
      </c>
      <c r="AK40" s="32">
        <f t="shared" si="9"/>
        <v>0.30769230769230771</v>
      </c>
      <c r="AL40" s="33"/>
    </row>
  </sheetData>
  <mergeCells count="3">
    <mergeCell ref="C2:E2"/>
    <mergeCell ref="C3:E3"/>
    <mergeCell ref="I2:N3"/>
  </mergeCells>
  <conditionalFormatting sqref="C31:AL31">
    <cfRule type="cellIs" dxfId="1" priority="10" operator="lessThan">
      <formula>0</formula>
    </cfRule>
    <cfRule type="cellIs" dxfId="0" priority="11" operator="greaterThan">
      <formula>0</formula>
    </cfRule>
  </conditionalFormatting>
  <hyperlinks>
    <hyperlink ref="I2" r:id="rId1" xr:uid="{62753B28-086A-4C5F-AF04-07743F7AF92B}"/>
  </hyperlinks>
  <pageMargins left="0.7" right="0.7" top="0.75" bottom="0.75" header="0.3" footer="0.3"/>
  <pageSetup paperSize="9" orientation="portrait" horizontalDpi="0" verticalDpi="0" r:id="rId2"/>
  <ignoredErrors>
    <ignoredError sqref="C12:AL12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Ávöxtun eftir uppgjör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2019-11-18T13:10:54Z</dcterms:created>
  <dcterms:modified xsi:type="dcterms:W3CDTF">2019-11-18T13:12:10Z</dcterms:modified>
</cp:coreProperties>
</file>